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hoppenbrouwers-my.sharepoint.com/personal/jevloon_hoppenbrouwers_nl/Documents/Documenten/Projecten V&amp;V/"/>
    </mc:Choice>
  </mc:AlternateContent>
  <xr:revisionPtr revIDLastSave="4" documentId="8_{07FCF6E6-07EC-4346-A623-E6266FEE0F91}" xr6:coauthVersionLast="47" xr6:coauthVersionMax="47" xr10:uidLastSave="{E119D63C-A96D-4F4C-94C5-57E86BA227B4}"/>
  <bookViews>
    <workbookView xWindow="28680" yWindow="-120" windowWidth="29040" windowHeight="15840" xr2:uid="{AFD8701A-2EB4-40F6-9873-C599DF64D77A}"/>
  </bookViews>
  <sheets>
    <sheet name="Invulformuli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62" i="2" l="1"/>
  <c r="BD62" i="2" s="1"/>
  <c r="BE62" i="2" s="1"/>
  <c r="AW66" i="2"/>
  <c r="AY66" i="2" s="1"/>
  <c r="AZ66" i="2" s="1"/>
  <c r="AW63" i="2"/>
  <c r="AW62" i="2"/>
  <c r="AY62" i="2" s="1"/>
  <c r="AZ62" i="2" s="1"/>
  <c r="AW39" i="2"/>
  <c r="AY39" i="2" s="1"/>
  <c r="AZ39" i="2" s="1"/>
  <c r="AW35" i="2"/>
  <c r="AY35" i="2" s="1"/>
  <c r="AZ35" i="2" s="1"/>
  <c r="AW36" i="2"/>
  <c r="AY36" i="2" s="1"/>
  <c r="AZ36" i="2" s="1"/>
  <c r="AW37" i="2"/>
  <c r="AY37" i="2" s="1"/>
  <c r="AZ37" i="2" s="1"/>
  <c r="AW38" i="2"/>
  <c r="AW40" i="2"/>
  <c r="AY40" i="2" s="1"/>
  <c r="AZ40" i="2" s="1"/>
  <c r="AW41" i="2"/>
  <c r="AW42" i="2"/>
  <c r="AY42" i="2" s="1"/>
  <c r="AZ42" i="2" s="1"/>
  <c r="AW43" i="2"/>
  <c r="AY43" i="2" s="1"/>
  <c r="AZ43" i="2" s="1"/>
  <c r="AW44" i="2"/>
  <c r="AY44" i="2" s="1"/>
  <c r="AZ44" i="2" s="1"/>
  <c r="AW45" i="2"/>
  <c r="AY45" i="2" s="1"/>
  <c r="AZ45" i="2" s="1"/>
  <c r="AW46" i="2"/>
  <c r="AY46" i="2" s="1"/>
  <c r="AZ46" i="2" s="1"/>
  <c r="AW47" i="2"/>
  <c r="AW48" i="2"/>
  <c r="AW49" i="2"/>
  <c r="AY49" i="2" s="1"/>
  <c r="AZ49" i="2" s="1"/>
  <c r="AW50" i="2"/>
  <c r="AY50" i="2" s="1"/>
  <c r="AZ50" i="2" s="1"/>
  <c r="AW51" i="2"/>
  <c r="AY51" i="2" s="1"/>
  <c r="AZ51" i="2" s="1"/>
  <c r="AW52" i="2"/>
  <c r="AY52" i="2" s="1"/>
  <c r="AZ52" i="2" s="1"/>
  <c r="AW53" i="2"/>
  <c r="AY53" i="2" s="1"/>
  <c r="AZ53" i="2" s="1"/>
  <c r="AW54" i="2"/>
  <c r="AY54" i="2" s="1"/>
  <c r="AZ54" i="2" s="1"/>
  <c r="AW55" i="2"/>
  <c r="AY55" i="2" s="1"/>
  <c r="AZ55" i="2" s="1"/>
  <c r="AW56" i="2"/>
  <c r="AY56" i="2" s="1"/>
  <c r="AZ56" i="2" s="1"/>
  <c r="AW57" i="2"/>
  <c r="AY57" i="2" s="1"/>
  <c r="AZ57" i="2" s="1"/>
  <c r="AW34" i="2"/>
  <c r="AY34" i="2" s="1"/>
  <c r="AZ34" i="2" s="1"/>
  <c r="AY41" i="2"/>
  <c r="AZ41" i="2" s="1"/>
  <c r="BM107" i="2"/>
  <c r="BM106" i="2"/>
  <c r="BM105" i="2"/>
  <c r="BM104" i="2"/>
  <c r="BM102" i="2"/>
  <c r="BM101" i="2"/>
  <c r="BM100" i="2"/>
  <c r="BM98" i="2"/>
  <c r="BM97" i="2"/>
  <c r="BM96" i="2"/>
  <c r="BM95" i="2"/>
  <c r="BM94" i="2"/>
  <c r="BM93" i="2"/>
  <c r="BM92" i="2"/>
  <c r="BM91" i="2"/>
  <c r="BM90" i="2"/>
  <c r="BM89" i="2"/>
  <c r="BM88" i="2"/>
  <c r="BM86" i="2"/>
  <c r="BM85" i="2"/>
  <c r="BB85" i="2"/>
  <c r="BD85" i="2" s="1"/>
  <c r="BE85" i="2" s="1"/>
  <c r="AW85" i="2"/>
  <c r="AY85" i="2" s="1"/>
  <c r="AZ85" i="2" s="1"/>
  <c r="BB84" i="2"/>
  <c r="BD84" i="2" s="1"/>
  <c r="BE84" i="2" s="1"/>
  <c r="AW84" i="2"/>
  <c r="AY84" i="2" s="1"/>
  <c r="AZ84" i="2" s="1"/>
  <c r="BM83" i="2"/>
  <c r="BB83" i="2"/>
  <c r="BD83" i="2" s="1"/>
  <c r="BE83" i="2" s="1"/>
  <c r="AW83" i="2"/>
  <c r="AY83" i="2" s="1"/>
  <c r="AZ83" i="2" s="1"/>
  <c r="BM82" i="2"/>
  <c r="BB82" i="2"/>
  <c r="BD82" i="2" s="1"/>
  <c r="BE82" i="2" s="1"/>
  <c r="AW82" i="2"/>
  <c r="AY82" i="2" s="1"/>
  <c r="AZ82" i="2" s="1"/>
  <c r="BM81" i="2"/>
  <c r="BB81" i="2"/>
  <c r="BD81" i="2" s="1"/>
  <c r="BE81" i="2" s="1"/>
  <c r="AW81" i="2"/>
  <c r="AY81" i="2" s="1"/>
  <c r="AZ81" i="2" s="1"/>
  <c r="BM80" i="2"/>
  <c r="BB80" i="2"/>
  <c r="BD80" i="2" s="1"/>
  <c r="BE80" i="2" s="1"/>
  <c r="AW80" i="2"/>
  <c r="AY80" i="2" s="1"/>
  <c r="AZ80" i="2" s="1"/>
  <c r="BB79" i="2"/>
  <c r="BD79" i="2" s="1"/>
  <c r="BE79" i="2" s="1"/>
  <c r="AW79" i="2"/>
  <c r="AY79" i="2" s="1"/>
  <c r="AZ79" i="2" s="1"/>
  <c r="BM78" i="2"/>
  <c r="BB78" i="2"/>
  <c r="BD78" i="2" s="1"/>
  <c r="BE78" i="2" s="1"/>
  <c r="AW78" i="2"/>
  <c r="AY78" i="2" s="1"/>
  <c r="AZ78" i="2" s="1"/>
  <c r="BM77" i="2"/>
  <c r="BB77" i="2"/>
  <c r="BD77" i="2" s="1"/>
  <c r="BE77" i="2" s="1"/>
  <c r="AW77" i="2"/>
  <c r="AY77" i="2" s="1"/>
  <c r="AZ77" i="2" s="1"/>
  <c r="BM76" i="2"/>
  <c r="BB76" i="2"/>
  <c r="BD76" i="2" s="1"/>
  <c r="BE76" i="2" s="1"/>
  <c r="AW76" i="2"/>
  <c r="AY76" i="2" s="1"/>
  <c r="AZ76" i="2" s="1"/>
  <c r="BM75" i="2"/>
  <c r="BB75" i="2"/>
  <c r="BD75" i="2" s="1"/>
  <c r="BE75" i="2" s="1"/>
  <c r="AW75" i="2"/>
  <c r="AY75" i="2" s="1"/>
  <c r="AZ75" i="2" s="1"/>
  <c r="BM74" i="2"/>
  <c r="BB74" i="2"/>
  <c r="BD74" i="2" s="1"/>
  <c r="BE74" i="2" s="1"/>
  <c r="AW74" i="2"/>
  <c r="AY74" i="2" s="1"/>
  <c r="AZ74" i="2" s="1"/>
  <c r="BM73" i="2"/>
  <c r="BB73" i="2"/>
  <c r="BD73" i="2" s="1"/>
  <c r="BE73" i="2" s="1"/>
  <c r="AW73" i="2"/>
  <c r="AY73" i="2" s="1"/>
  <c r="AZ73" i="2" s="1"/>
  <c r="BM72" i="2"/>
  <c r="BB72" i="2"/>
  <c r="BD72" i="2" s="1"/>
  <c r="BE72" i="2" s="1"/>
  <c r="AW72" i="2"/>
  <c r="AY72" i="2" s="1"/>
  <c r="AZ72" i="2" s="1"/>
  <c r="BM71" i="2"/>
  <c r="BB71" i="2"/>
  <c r="BD71" i="2" s="1"/>
  <c r="BE71" i="2" s="1"/>
  <c r="AW71" i="2"/>
  <c r="AY71" i="2" s="1"/>
  <c r="AZ71" i="2" s="1"/>
  <c r="BB70" i="2"/>
  <c r="BD70" i="2" s="1"/>
  <c r="BE70" i="2" s="1"/>
  <c r="AW70" i="2"/>
  <c r="AY70" i="2" s="1"/>
  <c r="AZ70" i="2" s="1"/>
  <c r="BM69" i="2"/>
  <c r="BB69" i="2"/>
  <c r="BD69" i="2" s="1"/>
  <c r="BE69" i="2" s="1"/>
  <c r="AW69" i="2"/>
  <c r="AY69" i="2" s="1"/>
  <c r="AZ69" i="2" s="1"/>
  <c r="BM68" i="2"/>
  <c r="BB68" i="2"/>
  <c r="BD68" i="2" s="1"/>
  <c r="BE68" i="2" s="1"/>
  <c r="AW68" i="2"/>
  <c r="AY68" i="2" s="1"/>
  <c r="AZ68" i="2" s="1"/>
  <c r="BM67" i="2"/>
  <c r="BB67" i="2"/>
  <c r="BD67" i="2" s="1"/>
  <c r="BE67" i="2" s="1"/>
  <c r="AW67" i="2"/>
  <c r="AY67" i="2" s="1"/>
  <c r="AZ67" i="2" s="1"/>
  <c r="BM66" i="2"/>
  <c r="BB66" i="2"/>
  <c r="BD66" i="2" s="1"/>
  <c r="BE66" i="2" s="1"/>
  <c r="BM65" i="2"/>
  <c r="BB65" i="2"/>
  <c r="BD65" i="2" s="1"/>
  <c r="BE65" i="2" s="1"/>
  <c r="AW65" i="2"/>
  <c r="AY65" i="2" s="1"/>
  <c r="AZ65" i="2" s="1"/>
  <c r="BM64" i="2"/>
  <c r="BB64" i="2"/>
  <c r="BD64" i="2" s="1"/>
  <c r="BE64" i="2" s="1"/>
  <c r="AW64" i="2"/>
  <c r="AY64" i="2" s="1"/>
  <c r="AZ64" i="2" s="1"/>
  <c r="BM63" i="2"/>
  <c r="BB63" i="2"/>
  <c r="BD63" i="2" s="1"/>
  <c r="BE63" i="2" s="1"/>
  <c r="AY63" i="2"/>
  <c r="AZ63" i="2" s="1"/>
  <c r="BM62" i="2"/>
  <c r="BM61" i="2"/>
  <c r="BM60" i="2"/>
  <c r="BM59" i="2"/>
  <c r="BM58" i="2"/>
  <c r="BM57" i="2"/>
  <c r="BB57" i="2"/>
  <c r="BD57" i="2" s="1"/>
  <c r="BE57" i="2" s="1"/>
  <c r="BM56" i="2"/>
  <c r="BB56" i="2"/>
  <c r="BD56" i="2" s="1"/>
  <c r="BE56" i="2" s="1"/>
  <c r="BM55" i="2"/>
  <c r="BB55" i="2"/>
  <c r="BD55" i="2" s="1"/>
  <c r="BE55" i="2" s="1"/>
  <c r="BM54" i="2"/>
  <c r="BB54" i="2"/>
  <c r="BD54" i="2" s="1"/>
  <c r="BE54" i="2" s="1"/>
  <c r="BM53" i="2"/>
  <c r="BB53" i="2"/>
  <c r="BD53" i="2" s="1"/>
  <c r="BE53" i="2" s="1"/>
  <c r="BM52" i="2"/>
  <c r="BB52" i="2"/>
  <c r="BD52" i="2" s="1"/>
  <c r="BE52" i="2" s="1"/>
  <c r="BM51" i="2"/>
  <c r="BB51" i="2"/>
  <c r="BD51" i="2" s="1"/>
  <c r="BE51" i="2" s="1"/>
  <c r="BM50" i="2"/>
  <c r="BB50" i="2"/>
  <c r="BD50" i="2" s="1"/>
  <c r="BE50" i="2" s="1"/>
  <c r="BM49" i="2"/>
  <c r="BB49" i="2"/>
  <c r="BD49" i="2" s="1"/>
  <c r="BE49" i="2" s="1"/>
  <c r="BM48" i="2"/>
  <c r="BB48" i="2"/>
  <c r="BD48" i="2" s="1"/>
  <c r="BE48" i="2" s="1"/>
  <c r="AY48" i="2"/>
  <c r="AZ48" i="2" s="1"/>
  <c r="BM47" i="2"/>
  <c r="BB47" i="2"/>
  <c r="BD47" i="2" s="1"/>
  <c r="BE47" i="2" s="1"/>
  <c r="AY47" i="2"/>
  <c r="AZ47" i="2" s="1"/>
  <c r="BM46" i="2"/>
  <c r="BB46" i="2"/>
  <c r="BD46" i="2" s="1"/>
  <c r="BE46" i="2" s="1"/>
  <c r="BB45" i="2"/>
  <c r="BD45" i="2" s="1"/>
  <c r="BE45" i="2" s="1"/>
  <c r="BO44" i="2"/>
  <c r="BN44" i="2"/>
  <c r="BM44" i="2"/>
  <c r="BB44" i="2"/>
  <c r="BD44" i="2" s="1"/>
  <c r="BE44" i="2" s="1"/>
  <c r="BO43" i="2"/>
  <c r="BN43" i="2"/>
  <c r="BM43" i="2"/>
  <c r="BB43" i="2"/>
  <c r="BD43" i="2" s="1"/>
  <c r="BE43" i="2" s="1"/>
  <c r="BO42" i="2"/>
  <c r="BN42" i="2"/>
  <c r="BM42" i="2"/>
  <c r="BB42" i="2"/>
  <c r="BD42" i="2" s="1"/>
  <c r="BE42" i="2" s="1"/>
  <c r="BO41" i="2"/>
  <c r="BN41" i="2"/>
  <c r="BM41" i="2"/>
  <c r="BB41" i="2"/>
  <c r="BD41" i="2" s="1"/>
  <c r="BE41" i="2" s="1"/>
  <c r="BO40" i="2"/>
  <c r="BN40" i="2"/>
  <c r="BM40" i="2"/>
  <c r="BB40" i="2"/>
  <c r="BD40" i="2" s="1"/>
  <c r="BE40" i="2" s="1"/>
  <c r="BO39" i="2"/>
  <c r="BN39" i="2"/>
  <c r="BM39" i="2"/>
  <c r="BB39" i="2"/>
  <c r="BD39" i="2" s="1"/>
  <c r="BE39" i="2" s="1"/>
  <c r="BO38" i="2"/>
  <c r="BN38" i="2"/>
  <c r="BM38" i="2"/>
  <c r="BB38" i="2"/>
  <c r="BD38" i="2" s="1"/>
  <c r="BE38" i="2" s="1"/>
  <c r="AY38" i="2"/>
  <c r="AZ38" i="2" s="1"/>
  <c r="BO37" i="2"/>
  <c r="BN37" i="2"/>
  <c r="BM37" i="2"/>
  <c r="BB37" i="2"/>
  <c r="BD37" i="2" s="1"/>
  <c r="BE37" i="2" s="1"/>
  <c r="BO36" i="2"/>
  <c r="BN36" i="2"/>
  <c r="BM36" i="2"/>
  <c r="BB36" i="2"/>
  <c r="BD36" i="2" s="1"/>
  <c r="BE36" i="2" s="1"/>
  <c r="BO35" i="2"/>
  <c r="BN35" i="2"/>
  <c r="BM35" i="2"/>
  <c r="BB35" i="2"/>
  <c r="BD35" i="2" s="1"/>
  <c r="BE35" i="2" s="1"/>
  <c r="BO34" i="2"/>
  <c r="BN34" i="2"/>
  <c r="BM34" i="2"/>
  <c r="BB34" i="2"/>
  <c r="BD34" i="2" s="1"/>
  <c r="BE34" i="2" s="1"/>
  <c r="BO33" i="2"/>
  <c r="BN33" i="2"/>
  <c r="BM33" i="2"/>
  <c r="BO32" i="2"/>
  <c r="BN32" i="2"/>
  <c r="BM32" i="2"/>
  <c r="BO31" i="2"/>
  <c r="BN31" i="2"/>
  <c r="BM31" i="2"/>
  <c r="BH31" i="2"/>
  <c r="BO30" i="2"/>
  <c r="BN30" i="2"/>
  <c r="BM30" i="2"/>
  <c r="BB30" i="2"/>
  <c r="BD30" i="2" s="1"/>
  <c r="BE30" i="2" s="1"/>
  <c r="AW30" i="2"/>
  <c r="AY30" i="2" s="1"/>
  <c r="AZ30" i="2" s="1"/>
  <c r="BO29" i="2"/>
  <c r="BN29" i="2"/>
  <c r="BM29" i="2"/>
  <c r="BH29" i="2"/>
  <c r="BB29" i="2"/>
  <c r="BD29" i="2" s="1"/>
  <c r="BE29" i="2" s="1"/>
  <c r="AW29" i="2"/>
  <c r="AY29" i="2" s="1"/>
  <c r="AZ29" i="2" s="1"/>
  <c r="BO28" i="2"/>
  <c r="BN28" i="2"/>
  <c r="BM28" i="2"/>
  <c r="BB28" i="2"/>
  <c r="BD28" i="2" s="1"/>
  <c r="BE28" i="2" s="1"/>
  <c r="AW28" i="2"/>
  <c r="AY28" i="2" s="1"/>
  <c r="AZ28" i="2" s="1"/>
  <c r="BO27" i="2"/>
  <c r="BN27" i="2"/>
  <c r="BM27" i="2"/>
  <c r="BH27" i="2"/>
  <c r="BB27" i="2"/>
  <c r="BD27" i="2" s="1"/>
  <c r="BE27" i="2" s="1"/>
  <c r="AW27" i="2"/>
  <c r="AY27" i="2" s="1"/>
  <c r="AZ27" i="2" s="1"/>
  <c r="BO26" i="2"/>
  <c r="BN26" i="2"/>
  <c r="BM26" i="2"/>
  <c r="BO25" i="2"/>
  <c r="BN25" i="2"/>
  <c r="BM25" i="2"/>
  <c r="BH25" i="2"/>
  <c r="BO24" i="2"/>
  <c r="BN24" i="2"/>
  <c r="BM24" i="2"/>
  <c r="BO23" i="2"/>
  <c r="BN23" i="2"/>
  <c r="BM23" i="2"/>
  <c r="BO22" i="2"/>
  <c r="BN22" i="2"/>
  <c r="BM22" i="2"/>
  <c r="BH22" i="2"/>
  <c r="BB22" i="2"/>
  <c r="BD22" i="2" s="1"/>
  <c r="BE22" i="2" s="1"/>
  <c r="AW22" i="2"/>
  <c r="AY22" i="2" s="1"/>
  <c r="AZ22" i="2" s="1"/>
  <c r="BO21" i="2"/>
  <c r="BN21" i="2"/>
  <c r="BM21" i="2"/>
  <c r="BH21" i="2"/>
  <c r="BB21" i="2"/>
  <c r="BD21" i="2" s="1"/>
  <c r="BE21" i="2" s="1"/>
  <c r="AW21" i="2"/>
  <c r="AY21" i="2" s="1"/>
  <c r="AZ21" i="2" s="1"/>
  <c r="BO20" i="2"/>
  <c r="BN20" i="2"/>
  <c r="BM20" i="2"/>
  <c r="BH20" i="2"/>
  <c r="BB20" i="2"/>
  <c r="BD20" i="2" s="1"/>
  <c r="BE20" i="2" s="1"/>
  <c r="AW20" i="2"/>
  <c r="AY20" i="2" s="1"/>
  <c r="AZ20" i="2" s="1"/>
  <c r="BO19" i="2"/>
  <c r="BN19" i="2"/>
  <c r="BM19" i="2"/>
  <c r="BH19" i="2"/>
  <c r="BB19" i="2"/>
  <c r="BD19" i="2" s="1"/>
  <c r="BE19" i="2" s="1"/>
  <c r="AW19" i="2"/>
  <c r="AY19" i="2" s="1"/>
  <c r="AZ19" i="2" s="1"/>
  <c r="BO18" i="2"/>
  <c r="BN18" i="2"/>
  <c r="BM18" i="2"/>
  <c r="BH18" i="2"/>
  <c r="BO17" i="2"/>
  <c r="BN17" i="2"/>
  <c r="BM17" i="2"/>
  <c r="BH17" i="2"/>
  <c r="BO16" i="2"/>
  <c r="BN16" i="2"/>
  <c r="BM16" i="2"/>
  <c r="BO15" i="2"/>
  <c r="BN15" i="2"/>
  <c r="BM15" i="2"/>
  <c r="BO14" i="2"/>
  <c r="BN14" i="2"/>
  <c r="BM14" i="2"/>
  <c r="BH14" i="2"/>
  <c r="BB14" i="2"/>
  <c r="BD14" i="2" s="1"/>
  <c r="BE14" i="2" s="1"/>
  <c r="AW14" i="2"/>
  <c r="AY14" i="2" s="1"/>
  <c r="AZ14" i="2" s="1"/>
  <c r="BO13" i="2"/>
  <c r="BN13" i="2"/>
  <c r="BM13" i="2"/>
  <c r="BH13" i="2"/>
  <c r="BB13" i="2"/>
  <c r="BD13" i="2" s="1"/>
  <c r="BE13" i="2" s="1"/>
  <c r="AW13" i="2"/>
  <c r="AY13" i="2" s="1"/>
  <c r="AZ13" i="2" s="1"/>
  <c r="BO12" i="2"/>
  <c r="BN12" i="2"/>
  <c r="BM12" i="2"/>
  <c r="BH12" i="2"/>
  <c r="BB12" i="2"/>
  <c r="BD12" i="2" s="1"/>
  <c r="BE12" i="2" s="1"/>
  <c r="AW12" i="2"/>
  <c r="AY12" i="2" s="1"/>
  <c r="AZ12" i="2" s="1"/>
  <c r="BO11" i="2"/>
  <c r="BN11" i="2"/>
  <c r="BM11" i="2"/>
  <c r="BH11" i="2"/>
  <c r="BB11" i="2"/>
  <c r="BD11" i="2" s="1"/>
  <c r="BE11" i="2" s="1"/>
  <c r="AW11" i="2"/>
  <c r="AY11" i="2" s="1"/>
  <c r="AZ11" i="2" s="1"/>
  <c r="BO10" i="2"/>
  <c r="BN10" i="2"/>
  <c r="BM10" i="2"/>
  <c r="BH10" i="2"/>
  <c r="BO9" i="2"/>
  <c r="BN9" i="2"/>
  <c r="BM9" i="2"/>
  <c r="BH9" i="2"/>
  <c r="BM6" i="2"/>
  <c r="BM5" i="2"/>
  <c r="BH33" i="2" l="1"/>
  <c r="B58" i="2" s="1"/>
</calcChain>
</file>

<file path=xl/sharedStrings.xml><?xml version="1.0" encoding="utf-8"?>
<sst xmlns="http://schemas.openxmlformats.org/spreadsheetml/2006/main" count="531" uniqueCount="109">
  <si>
    <t>Naam</t>
  </si>
  <si>
    <t>Poulenaam</t>
  </si>
  <si>
    <t>Groep A</t>
  </si>
  <si>
    <t>GROEPSTANDEN NA GROEPSFASE</t>
  </si>
  <si>
    <t>Groep D</t>
  </si>
  <si>
    <t>Wedstrijd</t>
  </si>
  <si>
    <t>Uitslag</t>
  </si>
  <si>
    <t>Wedstrijden</t>
  </si>
  <si>
    <t>Thuisteam</t>
  </si>
  <si>
    <t>-</t>
  </si>
  <si>
    <t>Uitteam</t>
  </si>
  <si>
    <t>Uitslag predicted</t>
  </si>
  <si>
    <t>Duitsland</t>
  </si>
  <si>
    <t>Schotland</t>
  </si>
  <si>
    <t>Stand Groep A</t>
  </si>
  <si>
    <t>Stand Groep D</t>
  </si>
  <si>
    <t>Polen</t>
  </si>
  <si>
    <t>Nederland</t>
  </si>
  <si>
    <t>A</t>
  </si>
  <si>
    <t>Hongarije</t>
  </si>
  <si>
    <t>Zwitserland</t>
  </si>
  <si>
    <t>Oostenrijk</t>
  </si>
  <si>
    <t>Frankrijk</t>
  </si>
  <si>
    <t>Totaal</t>
  </si>
  <si>
    <t>Mogelijk</t>
  </si>
  <si>
    <t>Filter</t>
  </si>
  <si>
    <t>B</t>
  </si>
  <si>
    <t>C</t>
  </si>
  <si>
    <t>Spanje</t>
  </si>
  <si>
    <t>Kroatië</t>
  </si>
  <si>
    <t>D</t>
  </si>
  <si>
    <t>Italië</t>
  </si>
  <si>
    <t>Albanië</t>
  </si>
  <si>
    <t>E</t>
  </si>
  <si>
    <t>F</t>
  </si>
  <si>
    <t>Slovenië</t>
  </si>
  <si>
    <t>Denemarken</t>
  </si>
  <si>
    <t>Groep B</t>
  </si>
  <si>
    <t>Groep E</t>
  </si>
  <si>
    <t>Servië</t>
  </si>
  <si>
    <t>Engeland</t>
  </si>
  <si>
    <t>Poule</t>
  </si>
  <si>
    <t>Roemenië</t>
  </si>
  <si>
    <t>Oekraïne</t>
  </si>
  <si>
    <t>Stand Groep B</t>
  </si>
  <si>
    <t>Stand Groep E</t>
  </si>
  <si>
    <t>België</t>
  </si>
  <si>
    <t>Slowakije</t>
  </si>
  <si>
    <t>Turkije</t>
  </si>
  <si>
    <t>Georgië</t>
  </si>
  <si>
    <t>Portugal</t>
  </si>
  <si>
    <t>Tsjechië</t>
  </si>
  <si>
    <t>Groep C</t>
  </si>
  <si>
    <t>Groep F</t>
  </si>
  <si>
    <t>Finales</t>
  </si>
  <si>
    <t>Stand Groep C</t>
  </si>
  <si>
    <t>Stand Groep F</t>
  </si>
  <si>
    <t>1/4 1/2 1</t>
  </si>
  <si>
    <t>Teammanagement</t>
  </si>
  <si>
    <t>Specials</t>
  </si>
  <si>
    <t>Persoonsgegevens</t>
  </si>
  <si>
    <t>1/4 Finale</t>
  </si>
  <si>
    <t>Kampioen EK 2024</t>
  </si>
  <si>
    <r>
      <t xml:space="preserve">Aantal doelpunten </t>
    </r>
    <r>
      <rPr>
        <sz val="9"/>
        <color theme="1"/>
        <rFont val="Arial"/>
        <family val="2"/>
      </rPr>
      <t>(Alle wedstrijden, excl.penalty series)</t>
    </r>
  </si>
  <si>
    <t>Naam topscorer EK 2024</t>
  </si>
  <si>
    <t>KIES KEEPER</t>
  </si>
  <si>
    <t>1/2 Finale</t>
  </si>
  <si>
    <t>KIES VERDEDIGING</t>
  </si>
  <si>
    <t>Groepsstanden</t>
  </si>
  <si>
    <t>A1</t>
  </si>
  <si>
    <t>KIES MIDDENVELD</t>
  </si>
  <si>
    <t>A2</t>
  </si>
  <si>
    <t>Finale</t>
  </si>
  <si>
    <t>A3</t>
  </si>
  <si>
    <t>A4</t>
  </si>
  <si>
    <t>B1</t>
  </si>
  <si>
    <t>KIES AANVAL</t>
  </si>
  <si>
    <t>B2</t>
  </si>
  <si>
    <t>B3</t>
  </si>
  <si>
    <t>KIES SPITS</t>
  </si>
  <si>
    <t>B4</t>
  </si>
  <si>
    <t>C1</t>
  </si>
  <si>
    <t>E-mail</t>
  </si>
  <si>
    <t>C2</t>
  </si>
  <si>
    <t>Telefoon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</si>
  <si>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</si>
  <si>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</si>
  <si>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</si>
  <si>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</si>
  <si>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</si>
  <si>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</si>
  <si>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</si>
  <si>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</si>
  <si>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</si>
  <si>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</si>
  <si>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</si>
  <si>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</si>
  <si>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</si>
  <si>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</si>
  <si>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Kwartfinalisten</t>
  </si>
  <si>
    <t>Halve finalisten</t>
  </si>
  <si>
    <t>Finalisten</t>
  </si>
  <si>
    <t>K</t>
  </si>
  <si>
    <t>V</t>
  </si>
  <si>
    <t>M</t>
  </si>
  <si>
    <t>S</t>
  </si>
  <si>
    <t>Aantal doelpunten</t>
  </si>
  <si>
    <t>Topscorer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</si>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</sst>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6"/>
      <color theme="0"/>
      <name val="Amasis MT Pro"/>
      <family val="1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2" tint="-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EE6B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left"/>
    </xf>
    <xf numFmtId="0" fontId="1" fillId="5" borderId="0" xfId="0" applyFont="1" applyFill="1"/>
    <xf numFmtId="0" fontId="1" fillId="4" borderId="0" xfId="0" applyFont="1" applyFill="1" applyAlignment="1">
      <alignment horizontal="left"/>
    </xf>
    <xf numFmtId="0" fontId="1" fillId="9" borderId="10" xfId="0" applyFont="1" applyFill="1" applyBorder="1"/>
    <xf numFmtId="0" fontId="1" fillId="9" borderId="11" xfId="0" applyFont="1" applyFill="1" applyBorder="1"/>
    <xf numFmtId="0" fontId="1" fillId="9" borderId="11" xfId="0" applyFont="1" applyFill="1" applyBorder="1" applyAlignment="1">
      <alignment horizontal="left"/>
    </xf>
    <xf numFmtId="0" fontId="1" fillId="9" borderId="12" xfId="0" applyFont="1" applyFill="1" applyBorder="1" applyAlignment="1">
      <alignment horizontal="left"/>
    </xf>
    <xf numFmtId="0" fontId="3" fillId="10" borderId="4" xfId="0" applyFont="1" applyFill="1" applyBorder="1"/>
    <xf numFmtId="0" fontId="3" fillId="10" borderId="0" xfId="0" applyFont="1" applyFill="1"/>
    <xf numFmtId="0" fontId="3" fillId="10" borderId="0" xfId="0" applyFont="1" applyFill="1" applyAlignment="1">
      <alignment horizontal="left"/>
    </xf>
    <xf numFmtId="0" fontId="3" fillId="10" borderId="5" xfId="0" applyFont="1" applyFill="1" applyBorder="1" applyAlignment="1">
      <alignment horizontal="left"/>
    </xf>
    <xf numFmtId="0" fontId="1" fillId="11" borderId="8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left"/>
    </xf>
    <xf numFmtId="0" fontId="1" fillId="12" borderId="8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left"/>
    </xf>
    <xf numFmtId="0" fontId="1" fillId="5" borderId="15" xfId="0" applyFont="1" applyFill="1" applyBorder="1"/>
    <xf numFmtId="0" fontId="1" fillId="11" borderId="14" xfId="0" applyFont="1" applyFill="1" applyBorder="1" applyAlignment="1">
      <alignment horizontal="left"/>
    </xf>
    <xf numFmtId="0" fontId="1" fillId="12" borderId="14" xfId="0" applyFont="1" applyFill="1" applyBorder="1" applyAlignment="1">
      <alignment horizontal="left"/>
    </xf>
    <xf numFmtId="0" fontId="1" fillId="15" borderId="8" xfId="0" applyFont="1" applyFill="1" applyBorder="1" applyAlignment="1">
      <alignment horizontal="left"/>
    </xf>
    <xf numFmtId="0" fontId="1" fillId="16" borderId="7" xfId="0" applyFont="1" applyFill="1" applyBorder="1" applyAlignment="1">
      <alignment horizontal="left"/>
    </xf>
    <xf numFmtId="0" fontId="1" fillId="16" borderId="8" xfId="0" applyFont="1" applyFill="1" applyBorder="1" applyAlignment="1">
      <alignment horizontal="left"/>
    </xf>
    <xf numFmtId="0" fontId="1" fillId="15" borderId="14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19" borderId="7" xfId="0" applyFont="1" applyFill="1" applyBorder="1" applyAlignment="1">
      <alignment horizontal="left"/>
    </xf>
    <xf numFmtId="0" fontId="1" fillId="19" borderId="8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7" borderId="6" xfId="0" applyFont="1" applyFill="1" applyBorder="1" applyAlignment="1">
      <alignment horizontal="left"/>
    </xf>
    <xf numFmtId="0" fontId="1" fillId="20" borderId="0" xfId="0" applyFont="1" applyFill="1"/>
    <xf numFmtId="0" fontId="1" fillId="21" borderId="19" xfId="0" applyFont="1" applyFill="1" applyBorder="1"/>
    <xf numFmtId="0" fontId="1" fillId="21" borderId="20" xfId="0" applyFont="1" applyFill="1" applyBorder="1"/>
    <xf numFmtId="0" fontId="1" fillId="21" borderId="21" xfId="0" applyFont="1" applyFill="1" applyBorder="1"/>
    <xf numFmtId="0" fontId="1" fillId="21" borderId="22" xfId="0" applyFont="1" applyFill="1" applyBorder="1"/>
    <xf numFmtId="0" fontId="1" fillId="21" borderId="23" xfId="0" applyFont="1" applyFill="1" applyBorder="1"/>
    <xf numFmtId="0" fontId="1" fillId="21" borderId="24" xfId="0" applyFont="1" applyFill="1" applyBorder="1"/>
    <xf numFmtId="0" fontId="1" fillId="21" borderId="25" xfId="0" applyFont="1" applyFill="1" applyBorder="1"/>
    <xf numFmtId="0" fontId="1" fillId="21" borderId="0" xfId="0" applyFont="1" applyFill="1"/>
    <xf numFmtId="0" fontId="1" fillId="21" borderId="26" xfId="0" applyFont="1" applyFill="1" applyBorder="1"/>
    <xf numFmtId="0" fontId="3" fillId="20" borderId="0" xfId="0" applyFont="1" applyFill="1"/>
    <xf numFmtId="0" fontId="1" fillId="22" borderId="25" xfId="0" applyFont="1" applyFill="1" applyBorder="1"/>
    <xf numFmtId="0" fontId="1" fillId="22" borderId="0" xfId="0" applyFont="1" applyFill="1"/>
    <xf numFmtId="0" fontId="1" fillId="22" borderId="26" xfId="0" applyFont="1" applyFill="1" applyBorder="1"/>
    <xf numFmtId="0" fontId="1" fillId="22" borderId="28" xfId="0" applyFont="1" applyFill="1" applyBorder="1"/>
    <xf numFmtId="0" fontId="1" fillId="22" borderId="18" xfId="0" applyFont="1" applyFill="1" applyBorder="1"/>
    <xf numFmtId="0" fontId="1" fillId="22" borderId="29" xfId="0" applyFont="1" applyFill="1" applyBorder="1"/>
    <xf numFmtId="0" fontId="1" fillId="21" borderId="30" xfId="0" applyFont="1" applyFill="1" applyBorder="1"/>
    <xf numFmtId="0" fontId="1" fillId="21" borderId="28" xfId="0" applyFont="1" applyFill="1" applyBorder="1"/>
    <xf numFmtId="0" fontId="1" fillId="21" borderId="18" xfId="0" applyFont="1" applyFill="1" applyBorder="1"/>
    <xf numFmtId="0" fontId="1" fillId="21" borderId="29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0" fontId="7" fillId="0" borderId="6" xfId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164" fontId="1" fillId="0" borderId="6" xfId="0" applyNumberFormat="1" applyFont="1" applyBorder="1" applyAlignment="1" applyProtection="1">
      <alignment horizontal="left"/>
      <protection locked="0"/>
    </xf>
    <xf numFmtId="0" fontId="3" fillId="20" borderId="20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3" fillId="9" borderId="6" xfId="0" applyFont="1" applyFill="1" applyBorder="1" applyAlignment="1">
      <alignment horizontal="left"/>
    </xf>
    <xf numFmtId="0" fontId="1" fillId="0" borderId="27" xfId="0" applyFont="1" applyBorder="1" applyAlignment="1" applyProtection="1">
      <alignment horizontal="center"/>
      <protection locked="0"/>
    </xf>
    <xf numFmtId="0" fontId="3" fillId="9" borderId="7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6" fillId="20" borderId="0" xfId="0" applyFont="1" applyFill="1" applyAlignment="1">
      <alignment horizontal="center" vertical="center"/>
    </xf>
    <xf numFmtId="0" fontId="6" fillId="20" borderId="18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19" borderId="7" xfId="0" applyFont="1" applyFill="1" applyBorder="1" applyAlignment="1">
      <alignment horizontal="left"/>
    </xf>
    <xf numFmtId="0" fontId="1" fillId="19" borderId="8" xfId="0" applyFont="1" applyFill="1" applyBorder="1" applyAlignment="1">
      <alignment horizontal="left"/>
    </xf>
    <xf numFmtId="0" fontId="1" fillId="19" borderId="9" xfId="0" applyFont="1" applyFill="1" applyBorder="1" applyAlignment="1">
      <alignment horizontal="left"/>
    </xf>
    <xf numFmtId="0" fontId="1" fillId="0" borderId="17" xfId="0" applyFont="1" applyBorder="1" applyAlignment="1" applyProtection="1">
      <alignment horizontal="left"/>
      <protection locked="0"/>
    </xf>
    <xf numFmtId="0" fontId="1" fillId="4" borderId="13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18" borderId="6" xfId="0" applyFont="1" applyFill="1" applyBorder="1" applyAlignment="1">
      <alignment horizontal="left"/>
    </xf>
    <xf numFmtId="0" fontId="1" fillId="17" borderId="6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1" fillId="17" borderId="6" xfId="0" applyFont="1" applyFill="1" applyBorder="1" applyAlignment="1">
      <alignment horizontal="center"/>
    </xf>
    <xf numFmtId="0" fontId="1" fillId="18" borderId="6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left"/>
    </xf>
    <xf numFmtId="0" fontId="1" fillId="15" borderId="8" xfId="0" applyFont="1" applyFill="1" applyBorder="1" applyAlignment="1">
      <alignment horizontal="left"/>
    </xf>
    <xf numFmtId="0" fontId="1" fillId="15" borderId="9" xfId="0" applyFont="1" applyFill="1" applyBorder="1" applyAlignment="1">
      <alignment horizontal="left"/>
    </xf>
    <xf numFmtId="0" fontId="1" fillId="16" borderId="7" xfId="0" applyFont="1" applyFill="1" applyBorder="1" applyAlignment="1">
      <alignment horizontal="left"/>
    </xf>
    <xf numFmtId="0" fontId="1" fillId="16" borderId="8" xfId="0" applyFont="1" applyFill="1" applyBorder="1" applyAlignment="1">
      <alignment horizontal="left"/>
    </xf>
    <xf numFmtId="0" fontId="1" fillId="16" borderId="9" xfId="0" applyFont="1" applyFill="1" applyBorder="1" applyAlignment="1">
      <alignment horizontal="left"/>
    </xf>
    <xf numFmtId="0" fontId="1" fillId="13" borderId="13" xfId="0" applyFont="1" applyFill="1" applyBorder="1" applyAlignment="1">
      <alignment horizontal="left"/>
    </xf>
    <xf numFmtId="0" fontId="1" fillId="13" borderId="6" xfId="0" applyFont="1" applyFill="1" applyBorder="1" applyAlignment="1">
      <alignment horizontal="left"/>
    </xf>
    <xf numFmtId="0" fontId="1" fillId="14" borderId="6" xfId="0" applyFont="1" applyFill="1" applyBorder="1" applyAlignment="1">
      <alignment horizontal="left"/>
    </xf>
    <xf numFmtId="0" fontId="1" fillId="13" borderId="16" xfId="0" applyFont="1" applyFill="1" applyBorder="1" applyAlignment="1">
      <alignment horizontal="left"/>
    </xf>
    <xf numFmtId="0" fontId="1" fillId="13" borderId="6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left"/>
    </xf>
    <xf numFmtId="0" fontId="1" fillId="11" borderId="8" xfId="0" applyFont="1" applyFill="1" applyBorder="1" applyAlignment="1">
      <alignment horizontal="left"/>
    </xf>
    <xf numFmtId="0" fontId="1" fillId="11" borderId="9" xfId="0" applyFont="1" applyFill="1" applyBorder="1" applyAlignment="1">
      <alignment horizontal="left"/>
    </xf>
    <xf numFmtId="0" fontId="1" fillId="12" borderId="7" xfId="0" applyFont="1" applyFill="1" applyBorder="1" applyAlignment="1">
      <alignment horizontal="left"/>
    </xf>
    <xf numFmtId="0" fontId="1" fillId="12" borderId="8" xfId="0" applyFont="1" applyFill="1" applyBorder="1" applyAlignment="1">
      <alignment horizontal="left"/>
    </xf>
    <xf numFmtId="0" fontId="1" fillId="12" borderId="9" xfId="0" applyFont="1" applyFill="1" applyBorder="1" applyAlignment="1">
      <alignment horizontal="left"/>
    </xf>
    <xf numFmtId="0" fontId="1" fillId="6" borderId="13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8" borderId="13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3" fillId="10" borderId="0" xfId="0" applyFont="1" applyFill="1" applyAlignment="1">
      <alignment horizontal="left"/>
    </xf>
    <xf numFmtId="0" fontId="3" fillId="10" borderId="5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microsoft.com/office/2007/relationships/hdphoto" Target="../media/hdphoto2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svg"/><Relationship Id="rId10" Type="http://schemas.microsoft.com/office/2007/relationships/hdphoto" Target="../media/hdphoto3.wdp"/><Relationship Id="rId4" Type="http://schemas.openxmlformats.org/officeDocument/2006/relationships/image" Target="../media/image3.sv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0</xdr:colOff>
      <xdr:row>12</xdr:row>
      <xdr:rowOff>0</xdr:rowOff>
    </xdr:from>
    <xdr:to>
      <xdr:col>16384</xdr:col>
      <xdr:colOff>303516</xdr:colOff>
      <xdr:row>13</xdr:row>
      <xdr:rowOff>131363</xdr:rowOff>
    </xdr:to>
    <xdr:sp macro="" textlink="">
      <xdr:nvSpPr>
        <xdr:cNvPr id="2" name="AutoShape 10" descr="Mascotte EK 2024 voetbal Duitsland | Bekijk de beer hier">
          <a:extLst>
            <a:ext uri="{FF2B5EF4-FFF2-40B4-BE49-F238E27FC236}">
              <a16:creationId xmlns:a16="http://schemas.microsoft.com/office/drawing/2014/main" id="{62F5B440-9B4B-4BBB-AE75-21AE8AC9A8E4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2076450"/>
          <a:ext cx="303516" cy="306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46</xdr:col>
      <xdr:colOff>0</xdr:colOff>
      <xdr:row>12</xdr:row>
      <xdr:rowOff>0</xdr:rowOff>
    </xdr:from>
    <xdr:to>
      <xdr:col>16384</xdr:col>
      <xdr:colOff>303516</xdr:colOff>
      <xdr:row>13</xdr:row>
      <xdr:rowOff>131363</xdr:rowOff>
    </xdr:to>
    <xdr:sp macro="" textlink="">
      <xdr:nvSpPr>
        <xdr:cNvPr id="3" name="AutoShape 11" descr="Mascotte EK 2024 voetbal Duitsland | Bekijk de beer hier">
          <a:extLst>
            <a:ext uri="{FF2B5EF4-FFF2-40B4-BE49-F238E27FC236}">
              <a16:creationId xmlns:a16="http://schemas.microsoft.com/office/drawing/2014/main" id="{D162F109-34D9-459E-88A7-F7711CEB0095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2076450"/>
          <a:ext cx="303516" cy="306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135340</xdr:colOff>
      <xdr:row>53</xdr:row>
      <xdr:rowOff>93620</xdr:rowOff>
    </xdr:from>
    <xdr:to>
      <xdr:col>35</xdr:col>
      <xdr:colOff>137087</xdr:colOff>
      <xdr:row>54</xdr:row>
      <xdr:rowOff>178258</xdr:rowOff>
    </xdr:to>
    <xdr:sp macro="" textlink="">
      <xdr:nvSpPr>
        <xdr:cNvPr id="4" name="Vrije vorm: vorm 3">
          <a:extLst>
            <a:ext uri="{FF2B5EF4-FFF2-40B4-BE49-F238E27FC236}">
              <a16:creationId xmlns:a16="http://schemas.microsoft.com/office/drawing/2014/main" id="{BB1B7F62-4960-49ED-AFDA-6645688CBE06}"/>
            </a:ext>
          </a:extLst>
        </xdr:cNvPr>
        <xdr:cNvSpPr/>
      </xdr:nvSpPr>
      <xdr:spPr>
        <a:xfrm>
          <a:off x="7808680" y="9365255"/>
          <a:ext cx="992347" cy="248468"/>
        </a:xfrm>
        <a:custGeom>
          <a:avLst/>
          <a:gdLst>
            <a:gd name="connsiteX0" fmla="*/ 405065 w 810131"/>
            <a:gd name="connsiteY0" fmla="*/ 0 h 249380"/>
            <a:gd name="connsiteX1" fmla="*/ 784183 w 810131"/>
            <a:gd name="connsiteY1" fmla="*/ 201575 h 249380"/>
            <a:gd name="connsiteX2" fmla="*/ 810131 w 810131"/>
            <a:gd name="connsiteY2" fmla="*/ 249380 h 249380"/>
            <a:gd name="connsiteX3" fmla="*/ 0 w 810131"/>
            <a:gd name="connsiteY3" fmla="*/ 249380 h 249380"/>
            <a:gd name="connsiteX4" fmla="*/ 25947 w 810131"/>
            <a:gd name="connsiteY4" fmla="*/ 201575 h 249380"/>
            <a:gd name="connsiteX5" fmla="*/ 405065 w 810131"/>
            <a:gd name="connsiteY5" fmla="*/ 0 h 249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10131" h="249380">
              <a:moveTo>
                <a:pt x="405065" y="0"/>
              </a:moveTo>
              <a:cubicBezTo>
                <a:pt x="562881" y="0"/>
                <a:pt x="702021" y="79959"/>
                <a:pt x="784183" y="201575"/>
              </a:cubicBezTo>
              <a:lnTo>
                <a:pt x="810131" y="249380"/>
              </a:lnTo>
              <a:lnTo>
                <a:pt x="0" y="249380"/>
              </a:lnTo>
              <a:lnTo>
                <a:pt x="25947" y="201575"/>
              </a:lnTo>
              <a:cubicBezTo>
                <a:pt x="108110" y="79959"/>
                <a:pt x="247250" y="0"/>
                <a:pt x="405065" y="0"/>
              </a:cubicBezTo>
              <a:close/>
            </a:path>
          </a:pathLst>
        </a:cu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nl-N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nl-NL" sz="1100"/>
        </a:p>
      </xdr:txBody>
    </xdr:sp>
    <xdr:clientData/>
  </xdr:twoCellAnchor>
  <xdr:twoCellAnchor editAs="oneCell">
    <xdr:from>
      <xdr:col>31</xdr:col>
      <xdr:colOff>205075</xdr:colOff>
      <xdr:row>35</xdr:row>
      <xdr:rowOff>86139</xdr:rowOff>
    </xdr:from>
    <xdr:to>
      <xdr:col>35</xdr:col>
      <xdr:colOff>57813</xdr:colOff>
      <xdr:row>37</xdr:row>
      <xdr:rowOff>132900</xdr:rowOff>
    </xdr:to>
    <xdr:pic>
      <xdr:nvPicPr>
        <xdr:cNvPr id="5" name="Afbeelding 4" descr="Pinterest | Goals football, Football drawing, Soccer goal">
          <a:extLst>
            <a:ext uri="{FF2B5EF4-FFF2-40B4-BE49-F238E27FC236}">
              <a16:creationId xmlns:a16="http://schemas.microsoft.com/office/drawing/2014/main" id="{9E56474B-BEB0-4FDF-B8FE-5B5D90F7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2642" y1="11950" x2="72642" y2="11950"/>
                      <a14:foregroundMark x1="70755" y1="57862" x2="70755" y2="57862"/>
                      <a14:foregroundMark x1="70126" y1="10692" x2="70126" y2="10692"/>
                      <a14:foregroundMark x1="71698" y1="10692" x2="20440" y2="20126"/>
                      <a14:foregroundMark x1="82075" y1="44025" x2="82075" y2="44025"/>
                      <a14:foregroundMark x1="81447" y1="65409" x2="81447" y2="65409"/>
                      <a14:foregroundMark x1="81761" y1="54088" x2="80189" y2="2138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035" y="6107844"/>
          <a:ext cx="835718" cy="410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175593</xdr:colOff>
      <xdr:row>41</xdr:row>
      <xdr:rowOff>2</xdr:rowOff>
    </xdr:from>
    <xdr:to>
      <xdr:col>34</xdr:col>
      <xdr:colOff>104455</xdr:colOff>
      <xdr:row>41</xdr:row>
      <xdr:rowOff>112644</xdr:rowOff>
    </xdr:to>
    <xdr:sp macro="" textlink="">
      <xdr:nvSpPr>
        <xdr:cNvPr id="6" name="Vrije vorm: vorm 5">
          <a:extLst>
            <a:ext uri="{FF2B5EF4-FFF2-40B4-BE49-F238E27FC236}">
              <a16:creationId xmlns:a16="http://schemas.microsoft.com/office/drawing/2014/main" id="{6C2BF34D-3A40-48E4-A203-08B93A1D5EB0}"/>
            </a:ext>
          </a:extLst>
        </xdr:cNvPr>
        <xdr:cNvSpPr/>
      </xdr:nvSpPr>
      <xdr:spPr>
        <a:xfrm rot="10800000">
          <a:off x="8096583" y="7115177"/>
          <a:ext cx="426067" cy="112642"/>
        </a:xfrm>
        <a:custGeom>
          <a:avLst/>
          <a:gdLst>
            <a:gd name="connsiteX0" fmla="*/ 405065 w 810131"/>
            <a:gd name="connsiteY0" fmla="*/ 0 h 249380"/>
            <a:gd name="connsiteX1" fmla="*/ 784183 w 810131"/>
            <a:gd name="connsiteY1" fmla="*/ 201575 h 249380"/>
            <a:gd name="connsiteX2" fmla="*/ 810131 w 810131"/>
            <a:gd name="connsiteY2" fmla="*/ 249380 h 249380"/>
            <a:gd name="connsiteX3" fmla="*/ 0 w 810131"/>
            <a:gd name="connsiteY3" fmla="*/ 249380 h 249380"/>
            <a:gd name="connsiteX4" fmla="*/ 25947 w 810131"/>
            <a:gd name="connsiteY4" fmla="*/ 201575 h 249380"/>
            <a:gd name="connsiteX5" fmla="*/ 405065 w 810131"/>
            <a:gd name="connsiteY5" fmla="*/ 0 h 249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810131" h="249380">
              <a:moveTo>
                <a:pt x="405065" y="0"/>
              </a:moveTo>
              <a:cubicBezTo>
                <a:pt x="562881" y="0"/>
                <a:pt x="702021" y="79959"/>
                <a:pt x="784183" y="201575"/>
              </a:cubicBezTo>
              <a:lnTo>
                <a:pt x="810131" y="249380"/>
              </a:lnTo>
              <a:lnTo>
                <a:pt x="0" y="249380"/>
              </a:lnTo>
              <a:lnTo>
                <a:pt x="25947" y="201575"/>
              </a:lnTo>
              <a:cubicBezTo>
                <a:pt x="108110" y="79959"/>
                <a:pt x="247250" y="0"/>
                <a:pt x="405065" y="0"/>
              </a:cubicBezTo>
              <a:close/>
            </a:path>
          </a:pathLst>
        </a:cu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nl-N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nl-NL" sz="1100"/>
        </a:p>
      </xdr:txBody>
    </xdr:sp>
    <xdr:clientData/>
  </xdr:twoCellAnchor>
  <xdr:twoCellAnchor editAs="oneCell">
    <xdr:from>
      <xdr:col>22</xdr:col>
      <xdr:colOff>125892</xdr:colOff>
      <xdr:row>38</xdr:row>
      <xdr:rowOff>86137</xdr:rowOff>
    </xdr:from>
    <xdr:to>
      <xdr:col>23</xdr:col>
      <xdr:colOff>208224</xdr:colOff>
      <xdr:row>40</xdr:row>
      <xdr:rowOff>56819</xdr:rowOff>
    </xdr:to>
    <xdr:pic>
      <xdr:nvPicPr>
        <xdr:cNvPr id="7" name="Graphic 6" descr="Pijl omlaag met effen opvulling">
          <a:extLst>
            <a:ext uri="{FF2B5EF4-FFF2-40B4-BE49-F238E27FC236}">
              <a16:creationId xmlns:a16="http://schemas.microsoft.com/office/drawing/2014/main" id="{17A9B72E-0BE8-45B3-9969-C6170B6CA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5575724" y="6662570"/>
          <a:ext cx="334537" cy="329982"/>
        </a:xfrm>
        <a:prstGeom prst="rect">
          <a:avLst/>
        </a:prstGeom>
      </xdr:spPr>
    </xdr:pic>
    <xdr:clientData/>
  </xdr:twoCellAnchor>
  <xdr:twoCellAnchor editAs="oneCell">
    <xdr:from>
      <xdr:col>22</xdr:col>
      <xdr:colOff>125892</xdr:colOff>
      <xdr:row>41</xdr:row>
      <xdr:rowOff>112642</xdr:rowOff>
    </xdr:from>
    <xdr:to>
      <xdr:col>23</xdr:col>
      <xdr:colOff>208224</xdr:colOff>
      <xdr:row>43</xdr:row>
      <xdr:rowOff>79515</xdr:rowOff>
    </xdr:to>
    <xdr:pic>
      <xdr:nvPicPr>
        <xdr:cNvPr id="8" name="Graphic 7" descr="Pijl omlaag met effen opvulling">
          <a:extLst>
            <a:ext uri="{FF2B5EF4-FFF2-40B4-BE49-F238E27FC236}">
              <a16:creationId xmlns:a16="http://schemas.microsoft.com/office/drawing/2014/main" id="{35B61319-7267-41C1-9205-BDDD4CE2C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5578581" y="7227238"/>
          <a:ext cx="328823" cy="329982"/>
        </a:xfrm>
        <a:prstGeom prst="rect">
          <a:avLst/>
        </a:prstGeom>
      </xdr:spPr>
    </xdr:pic>
    <xdr:clientData/>
  </xdr:twoCellAnchor>
  <xdr:twoCellAnchor editAs="oneCell">
    <xdr:from>
      <xdr:col>22</xdr:col>
      <xdr:colOff>125892</xdr:colOff>
      <xdr:row>45</xdr:row>
      <xdr:rowOff>106015</xdr:rowOff>
    </xdr:from>
    <xdr:to>
      <xdr:col>23</xdr:col>
      <xdr:colOff>208224</xdr:colOff>
      <xdr:row>47</xdr:row>
      <xdr:rowOff>72887</xdr:rowOff>
    </xdr:to>
    <xdr:pic>
      <xdr:nvPicPr>
        <xdr:cNvPr id="9" name="Graphic 8" descr="Pijl omlaag met effen opvulling">
          <a:extLst>
            <a:ext uri="{FF2B5EF4-FFF2-40B4-BE49-F238E27FC236}">
              <a16:creationId xmlns:a16="http://schemas.microsoft.com/office/drawing/2014/main" id="{0ECFDCCC-AB9E-4920-AA3E-171FBA968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5577629" y="7934033"/>
          <a:ext cx="330727" cy="329982"/>
        </a:xfrm>
        <a:prstGeom prst="rect">
          <a:avLst/>
        </a:prstGeom>
      </xdr:spPr>
    </xdr:pic>
    <xdr:clientData/>
  </xdr:twoCellAnchor>
  <xdr:twoCellAnchor editAs="oneCell">
    <xdr:from>
      <xdr:col>22</xdr:col>
      <xdr:colOff>125892</xdr:colOff>
      <xdr:row>49</xdr:row>
      <xdr:rowOff>106014</xdr:rowOff>
    </xdr:from>
    <xdr:to>
      <xdr:col>23</xdr:col>
      <xdr:colOff>208224</xdr:colOff>
      <xdr:row>51</xdr:row>
      <xdr:rowOff>72886</xdr:rowOff>
    </xdr:to>
    <xdr:pic>
      <xdr:nvPicPr>
        <xdr:cNvPr id="10" name="Graphic 9" descr="Pijl omlaag met effen opvulling">
          <a:extLst>
            <a:ext uri="{FF2B5EF4-FFF2-40B4-BE49-F238E27FC236}">
              <a16:creationId xmlns:a16="http://schemas.microsoft.com/office/drawing/2014/main" id="{CF9C3A89-2C1E-4E9C-B931-F09AF362F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6200000">
          <a:off x="5577629" y="8648407"/>
          <a:ext cx="330727" cy="329982"/>
        </a:xfrm>
        <a:prstGeom prst="rect">
          <a:avLst/>
        </a:prstGeom>
      </xdr:spPr>
    </xdr:pic>
    <xdr:clientData/>
  </xdr:twoCellAnchor>
  <xdr:twoCellAnchor editAs="oneCell">
    <xdr:from>
      <xdr:col>22</xdr:col>
      <xdr:colOff>125892</xdr:colOff>
      <xdr:row>51</xdr:row>
      <xdr:rowOff>112639</xdr:rowOff>
    </xdr:from>
    <xdr:to>
      <xdr:col>23</xdr:col>
      <xdr:colOff>208224</xdr:colOff>
      <xdr:row>53</xdr:row>
      <xdr:rowOff>79512</xdr:rowOff>
    </xdr:to>
    <xdr:pic>
      <xdr:nvPicPr>
        <xdr:cNvPr id="11" name="Graphic 10" descr="Pijl omlaag met effen opvulling">
          <a:extLst>
            <a:ext uri="{FF2B5EF4-FFF2-40B4-BE49-F238E27FC236}">
              <a16:creationId xmlns:a16="http://schemas.microsoft.com/office/drawing/2014/main" id="{BC27EB53-8CEB-4B0A-8A1B-984AC6F7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5578581" y="9017935"/>
          <a:ext cx="328823" cy="329982"/>
        </a:xfrm>
        <a:prstGeom prst="rect">
          <a:avLst/>
        </a:prstGeom>
      </xdr:spPr>
    </xdr:pic>
    <xdr:clientData/>
  </xdr:twoCellAnchor>
  <xdr:twoCellAnchor editAs="oneCell">
    <xdr:from>
      <xdr:col>17</xdr:col>
      <xdr:colOff>8921</xdr:colOff>
      <xdr:row>30</xdr:row>
      <xdr:rowOff>76199</xdr:rowOff>
    </xdr:from>
    <xdr:to>
      <xdr:col>21</xdr:col>
      <xdr:colOff>16258</xdr:colOff>
      <xdr:row>37</xdr:row>
      <xdr:rowOff>60914</xdr:rowOff>
    </xdr:to>
    <xdr:pic>
      <xdr:nvPicPr>
        <xdr:cNvPr id="12" name="Picture 8" descr="UEFA onthult haar Euro 2024 mascotte, maar hoe gaat 'ie heten? |  Flashscore.nl">
          <a:extLst>
            <a:ext uri="{FF2B5EF4-FFF2-40B4-BE49-F238E27FC236}">
              <a16:creationId xmlns:a16="http://schemas.microsoft.com/office/drawing/2014/main" id="{99C40F45-5F49-4495-9032-4FAF707A8D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>
                      <a14:backgroundMark x1="31667" y1="24875" x2="31667" y2="24875"/>
                      <a14:backgroundMark x1="31833" y1="19500" x2="31833" y2="19500"/>
                      <a14:backgroundMark x1="30250" y1="19375" x2="30250" y2="19375"/>
                      <a14:backgroundMark x1="39417" y1="20000" x2="39417" y2="20000"/>
                      <a14:backgroundMark x1="42333" y1="17375" x2="42333" y2="17375"/>
                      <a14:backgroundMark x1="44750" y1="23375" x2="44750" y2="23375"/>
                      <a14:backgroundMark x1="53250" y1="14375" x2="53250" y2="14375"/>
                      <a14:backgroundMark x1="52750" y1="12000" x2="52750" y2="12000"/>
                      <a14:backgroundMark x1="60167" y1="12250" x2="60167" y2="12250"/>
                      <a14:backgroundMark x1="63833" y1="12500" x2="63833" y2="12500"/>
                      <a14:backgroundMark x1="70667" y1="20750" x2="70667" y2="20750"/>
                      <a14:backgroundMark x1="77083" y1="29625" x2="77083" y2="29625"/>
                      <a14:backgroundMark x1="57417" y1="71125" x2="57417" y2="71125"/>
                      <a14:backgroundMark x1="52583" y1="69500" x2="52583" y2="69500"/>
                      <a14:backgroundMark x1="55750" y1="77875" x2="55750" y2="77875"/>
                      <a14:backgroundMark x1="54417" y1="74625" x2="54417" y2="74625"/>
                      <a14:backgroundMark x1="47250" y1="73500" x2="47250" y2="73500"/>
                      <a14:backgroundMark x1="42500" y1="83500" x2="42500" y2="83500"/>
                      <a14:backgroundMark x1="65583" y1="84000" x2="65583" y2="84000"/>
                      <a14:backgroundMark x1="62750" y1="85750" x2="62750" y2="85750"/>
                      <a14:backgroundMark x1="38083" y1="66875" x2="38083" y2="66875"/>
                      <a14:backgroundMark x1="36583" y1="63125" x2="36583" y2="63125"/>
                      <a14:backgroundMark x1="38667" y1="56125" x2="38667" y2="56125"/>
                      <a14:backgroundMark x1="38250" y1="56875" x2="38250" y2="56875"/>
                      <a14:backgroundMark x1="37250" y1="59375" x2="37250" y2="59375"/>
                      <a14:backgroundMark x1="37167" y1="59375" x2="37167" y2="59375"/>
                      <a14:backgroundMark x1="36833" y1="59750" x2="36833" y2="59750"/>
                      <a14:backgroundMark x1="41083" y1="51250" x2="41083" y2="51250"/>
                      <a14:backgroundMark x1="39333" y1="70875" x2="39333" y2="70875"/>
                      <a14:backgroundMark x1="37833" y1="67125" x2="37833" y2="67125"/>
                      <a14:backgroundMark x1="30917" y1="60000" x2="30917" y2="60000"/>
                      <a14:backgroundMark x1="61917" y1="85625" x2="61917" y2="85625"/>
                      <a14:backgroundMark x1="28583" y1="55375" x2="28583" y2="55375"/>
                      <a14:backgroundMark x1="29917" y1="57625" x2="29917" y2="57625"/>
                      <a14:backgroundMark x1="26500" y1="48000" x2="26500" y2="48000"/>
                      <a14:backgroundMark x1="27583" y1="52250" x2="27583" y2="52250"/>
                      <a14:backgroundMark x1="28750" y1="55000" x2="28750" y2="55000"/>
                      <a14:backgroundMark x1="28083" y1="53375" x2="28083" y2="53375"/>
                      <a14:backgroundMark x1="27167" y1="49625" x2="27167" y2="49625"/>
                      <a14:backgroundMark x1="26333" y1="44125" x2="26333" y2="44125"/>
                      <a14:backgroundMark x1="26750" y1="47750" x2="26750" y2="47750"/>
                      <a14:backgroundMark x1="27417" y1="50875" x2="27417" y2="50875"/>
                      <a14:backgroundMark x1="28250" y1="52625" x2="28250" y2="52625"/>
                      <a14:backgroundMark x1="28750" y1="14625" x2="28750" y2="14625"/>
                      <a14:backgroundMark x1="32250" y1="19750" x2="32250" y2="19750"/>
                      <a14:backgroundMark x1="36750" y1="12875" x2="36750" y2="12875"/>
                      <a14:backgroundMark x1="29417" y1="16750" x2="29417" y2="16750"/>
                      <a14:backgroundMark x1="39667" y1="28000" x2="39667" y2="28000"/>
                      <a14:backgroundMark x1="40333" y1="24750" x2="40333" y2="24750"/>
                      <a14:backgroundMark x1="39250" y1="23000" x2="39250" y2="23000"/>
                      <a14:backgroundMark x1="72500" y1="34250" x2="72500" y2="34250"/>
                      <a14:backgroundMark x1="74750" y1="32625" x2="74750" y2="32625"/>
                      <a14:backgroundMark x1="76000" y1="31000" x2="76000" y2="31000"/>
                      <a14:backgroundMark x1="72833" y1="33875" x2="72833" y2="33875"/>
                      <a14:backgroundMark x1="73667" y1="33125" x2="73667" y2="33125"/>
                      <a14:backgroundMark x1="72583" y1="45125" x2="72583" y2="45125"/>
                      <a14:backgroundMark x1="72250" y1="41500" x2="72250" y2="41500"/>
                      <a14:backgroundMark x1="72083" y1="41750" x2="72083" y2="41750"/>
                      <a14:backgroundMark x1="71167" y1="48250" x2="71167" y2="48250"/>
                      <a14:backgroundMark x1="69417" y1="50250" x2="69417" y2="50250"/>
                      <a14:backgroundMark x1="70417" y1="49750" x2="70417" y2="49750"/>
                      <a14:backgroundMark x1="62333" y1="69875" x2="62333" y2="69875"/>
                      <a14:backgroundMark x1="51500" y1="83750" x2="51500" y2="83750"/>
                      <a14:backgroundMark x1="24917" y1="30250" x2="24917" y2="30250"/>
                      <a14:backgroundMark x1="26333" y1="32250" x2="26333" y2="32250"/>
                      <a14:backgroundMark x1="31500" y1="26625" x2="31500" y2="2662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572" r="20288"/>
        <a:stretch/>
      </xdr:blipFill>
      <xdr:spPr bwMode="auto">
        <a:xfrm>
          <a:off x="4220876" y="5238749"/>
          <a:ext cx="999842" cy="120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45</xdr:col>
      <xdr:colOff>0</xdr:colOff>
      <xdr:row>5</xdr:row>
      <xdr:rowOff>54485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785A3EED-BB71-4A82-A3DB-F7F832FE2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1144250" cy="925070"/>
        </a:xfrm>
        <a:prstGeom prst="rect">
          <a:avLst/>
        </a:prstGeom>
      </xdr:spPr>
    </xdr:pic>
    <xdr:clientData/>
  </xdr:twoCellAnchor>
  <xdr:twoCellAnchor editAs="oneCell">
    <xdr:from>
      <xdr:col>28</xdr:col>
      <xdr:colOff>224219</xdr:colOff>
      <xdr:row>0</xdr:row>
      <xdr:rowOff>31128</xdr:rowOff>
    </xdr:from>
    <xdr:to>
      <xdr:col>36</xdr:col>
      <xdr:colOff>152581</xdr:colOff>
      <xdr:row>7</xdr:row>
      <xdr:rowOff>58557</xdr:rowOff>
    </xdr:to>
    <xdr:pic>
      <xdr:nvPicPr>
        <xdr:cNvPr id="14" name="Afbeelding 2">
          <a:extLst>
            <a:ext uri="{FF2B5EF4-FFF2-40B4-BE49-F238E27FC236}">
              <a16:creationId xmlns:a16="http://schemas.microsoft.com/office/drawing/2014/main" id="{B7B87568-3F07-44DD-950A-5566F7378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alphaModFix/>
          <a:lum bright="70000" contrast="-70000"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colorTemperature colorTemp="15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56514" y="29223"/>
          <a:ext cx="1911467" cy="1244724"/>
        </a:xfrm>
        <a:prstGeom prst="rect">
          <a:avLst/>
        </a:prstGeom>
        <a:noFill/>
        <a:ln>
          <a:noFill/>
        </a:ln>
        <a:effectLst>
          <a:outerShdw blurRad="88900" dist="101600" dir="2700000" sx="103000" sy="103000" algn="tl" rotWithShape="0">
            <a:schemeClr val="tx1">
              <a:alpha val="44000"/>
            </a:schemeClr>
          </a:outerShdw>
        </a:effectLst>
      </xdr:spPr>
    </xdr:pic>
    <xdr:clientData/>
  </xdr:twoCellAnchor>
  <xdr:oneCellAnchor>
    <xdr:from>
      <xdr:col>46</xdr:col>
      <xdr:colOff>0</xdr:colOff>
      <xdr:row>20</xdr:row>
      <xdr:rowOff>0</xdr:rowOff>
    </xdr:from>
    <xdr:ext cx="323850" cy="302813"/>
    <xdr:sp macro="" textlink="">
      <xdr:nvSpPr>
        <xdr:cNvPr id="15" name="AutoShape 10" descr="Mascotte EK 2024 voetbal Duitsland | Bekijk de beer hier">
          <a:extLst>
            <a:ext uri="{FF2B5EF4-FFF2-40B4-BE49-F238E27FC236}">
              <a16:creationId xmlns:a16="http://schemas.microsoft.com/office/drawing/2014/main" id="{8A8E27AD-50F8-47B7-B7D6-E24949F54DA7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34480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20</xdr:row>
      <xdr:rowOff>0</xdr:rowOff>
    </xdr:from>
    <xdr:ext cx="323850" cy="302813"/>
    <xdr:sp macro="" textlink="">
      <xdr:nvSpPr>
        <xdr:cNvPr id="16" name="AutoShape 11" descr="Mascotte EK 2024 voetbal Duitsland | Bekijk de beer hier">
          <a:extLst>
            <a:ext uri="{FF2B5EF4-FFF2-40B4-BE49-F238E27FC236}">
              <a16:creationId xmlns:a16="http://schemas.microsoft.com/office/drawing/2014/main" id="{B675EA5B-ABB3-4E04-845E-D417B86463B3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34480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28</xdr:row>
      <xdr:rowOff>0</xdr:rowOff>
    </xdr:from>
    <xdr:ext cx="323850" cy="302813"/>
    <xdr:sp macro="" textlink="">
      <xdr:nvSpPr>
        <xdr:cNvPr id="17" name="AutoShape 10" descr="Mascotte EK 2024 voetbal Duitsland | Bekijk de beer hier">
          <a:extLst>
            <a:ext uri="{FF2B5EF4-FFF2-40B4-BE49-F238E27FC236}">
              <a16:creationId xmlns:a16="http://schemas.microsoft.com/office/drawing/2014/main" id="{7079825E-249C-4619-87F8-147290690FF1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48196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28</xdr:row>
      <xdr:rowOff>0</xdr:rowOff>
    </xdr:from>
    <xdr:ext cx="323850" cy="302813"/>
    <xdr:sp macro="" textlink="">
      <xdr:nvSpPr>
        <xdr:cNvPr id="18" name="AutoShape 11" descr="Mascotte EK 2024 voetbal Duitsland | Bekijk de beer hier">
          <a:extLst>
            <a:ext uri="{FF2B5EF4-FFF2-40B4-BE49-F238E27FC236}">
              <a16:creationId xmlns:a16="http://schemas.microsoft.com/office/drawing/2014/main" id="{95AD55EC-A7FA-4927-B876-18C1DC7E2E85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48196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12</xdr:row>
      <xdr:rowOff>0</xdr:rowOff>
    </xdr:from>
    <xdr:ext cx="323850" cy="302813"/>
    <xdr:sp macro="" textlink="">
      <xdr:nvSpPr>
        <xdr:cNvPr id="19" name="AutoShape 10" descr="Mascotte EK 2024 voetbal Duitsland | Bekijk de beer hier">
          <a:extLst>
            <a:ext uri="{FF2B5EF4-FFF2-40B4-BE49-F238E27FC236}">
              <a16:creationId xmlns:a16="http://schemas.microsoft.com/office/drawing/2014/main" id="{2929E876-D191-4A35-B16C-FF30B5BEBE47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20764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20</xdr:row>
      <xdr:rowOff>0</xdr:rowOff>
    </xdr:from>
    <xdr:ext cx="323850" cy="302813"/>
    <xdr:sp macro="" textlink="">
      <xdr:nvSpPr>
        <xdr:cNvPr id="20" name="AutoShape 10" descr="Mascotte EK 2024 voetbal Duitsland | Bekijk de beer hier">
          <a:extLst>
            <a:ext uri="{FF2B5EF4-FFF2-40B4-BE49-F238E27FC236}">
              <a16:creationId xmlns:a16="http://schemas.microsoft.com/office/drawing/2014/main" id="{9D7A3471-70AF-43A6-9819-19E85AB8BC14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34480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20</xdr:row>
      <xdr:rowOff>0</xdr:rowOff>
    </xdr:from>
    <xdr:ext cx="323850" cy="302813"/>
    <xdr:sp macro="" textlink="">
      <xdr:nvSpPr>
        <xdr:cNvPr id="21" name="AutoShape 11" descr="Mascotte EK 2024 voetbal Duitsland | Bekijk de beer hier">
          <a:extLst>
            <a:ext uri="{FF2B5EF4-FFF2-40B4-BE49-F238E27FC236}">
              <a16:creationId xmlns:a16="http://schemas.microsoft.com/office/drawing/2014/main" id="{F91564CA-5ED5-4935-817A-BF031D7602F8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34480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28</xdr:row>
      <xdr:rowOff>0</xdr:rowOff>
    </xdr:from>
    <xdr:ext cx="323850" cy="302813"/>
    <xdr:sp macro="" textlink="">
      <xdr:nvSpPr>
        <xdr:cNvPr id="22" name="AutoShape 10" descr="Mascotte EK 2024 voetbal Duitsland | Bekijk de beer hier">
          <a:extLst>
            <a:ext uri="{FF2B5EF4-FFF2-40B4-BE49-F238E27FC236}">
              <a16:creationId xmlns:a16="http://schemas.microsoft.com/office/drawing/2014/main" id="{85A38DC3-233C-48F7-A9B6-A52D30B942B7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48196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46</xdr:col>
      <xdr:colOff>0</xdr:colOff>
      <xdr:row>28</xdr:row>
      <xdr:rowOff>0</xdr:rowOff>
    </xdr:from>
    <xdr:ext cx="323850" cy="302813"/>
    <xdr:sp macro="" textlink="">
      <xdr:nvSpPr>
        <xdr:cNvPr id="23" name="AutoShape 11" descr="Mascotte EK 2024 voetbal Duitsland | Bekijk de beer hier">
          <a:extLst>
            <a:ext uri="{FF2B5EF4-FFF2-40B4-BE49-F238E27FC236}">
              <a16:creationId xmlns:a16="http://schemas.microsoft.com/office/drawing/2014/main" id="{228FCFD8-82CC-460B-B4C2-343348683E53}"/>
            </a:ext>
          </a:extLst>
        </xdr:cNvPr>
        <xdr:cNvSpPr>
          <a:spLocks noChangeAspect="1" noChangeArrowheads="1"/>
        </xdr:cNvSpPr>
      </xdr:nvSpPr>
      <xdr:spPr bwMode="auto">
        <a:xfrm>
          <a:off x="11391900" y="4819650"/>
          <a:ext cx="323850" cy="30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Aangepast 6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267CC"/>
      </a:accent1>
      <a:accent2>
        <a:srgbClr val="30ACFF"/>
      </a:accent2>
      <a:accent3>
        <a:srgbClr val="E94F2C"/>
      </a:accent3>
      <a:accent4>
        <a:srgbClr val="00376D"/>
      </a:accent4>
      <a:accent5>
        <a:srgbClr val="B8DCF6"/>
      </a:accent5>
      <a:accent6>
        <a:srgbClr val="82BE41"/>
      </a:accent6>
      <a:hlink>
        <a:srgbClr val="E94F2C"/>
      </a:hlink>
      <a:folHlink>
        <a:srgbClr val="30AC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B5A0-7DDF-4498-A477-C801B94076E6}">
  <sheetPr codeName="Blad1"/>
  <dimension ref="A1:BP108"/>
  <sheetViews>
    <sheetView showGridLines="0" tabSelected="1" topLeftCell="A19" zoomScaleNormal="100" workbookViewId="0">
      <selection activeCell="G54" sqref="G54:O54"/>
    </sheetView>
  </sheetViews>
  <sheetFormatPr defaultColWidth="0" defaultRowHeight="13.8" customHeight="1" zeroHeight="1" x14ac:dyDescent="0.25"/>
  <cols>
    <col min="1" max="45" width="3.6640625" style="1" customWidth="1"/>
    <col min="46" max="46" width="3.6640625" style="1" hidden="1" customWidth="1"/>
    <col min="47" max="49" width="8.88671875" style="1" hidden="1" customWidth="1"/>
    <col min="50" max="52" width="12.33203125" style="1" hidden="1" customWidth="1"/>
    <col min="53" max="54" width="8.88671875" style="1" hidden="1" customWidth="1"/>
    <col min="55" max="57" width="12.33203125" style="1" hidden="1" customWidth="1"/>
    <col min="58" max="58" width="8.88671875" style="1" hidden="1" customWidth="1"/>
    <col min="59" max="59" width="18.33203125" style="1" hidden="1" customWidth="1"/>
    <col min="60" max="61" width="8.88671875" style="1" hidden="1" customWidth="1"/>
    <col min="62" max="62" width="19.44140625" style="1" hidden="1" customWidth="1"/>
    <col min="63" max="63" width="1.6640625" style="1" hidden="1" customWidth="1"/>
    <col min="64" max="64" width="12.88671875" style="66" hidden="1" customWidth="1"/>
    <col min="65" max="65" width="28.33203125" style="66" hidden="1" customWidth="1"/>
    <col min="66" max="66" width="1.6640625" style="66" hidden="1" customWidth="1"/>
    <col min="67" max="67" width="2.33203125" style="66" hidden="1" customWidth="1"/>
    <col min="68" max="16384" width="8.88671875" style="1" hidden="1"/>
  </cols>
  <sheetData>
    <row r="1" spans="1:68" x14ac:dyDescent="0.25"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3"/>
      <c r="BN1" s="3"/>
      <c r="BO1" s="3"/>
      <c r="BP1" s="4"/>
    </row>
    <row r="2" spans="1:68" x14ac:dyDescent="0.25"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3"/>
      <c r="BM2" s="3"/>
      <c r="BN2" s="3"/>
      <c r="BO2" s="3"/>
      <c r="BP2" s="4"/>
    </row>
    <row r="3" spans="1:68" x14ac:dyDescent="0.25"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3"/>
      <c r="BM3" s="3"/>
      <c r="BN3" s="3"/>
      <c r="BO3" s="3"/>
      <c r="BP3" s="4"/>
    </row>
    <row r="4" spans="1:68" x14ac:dyDescent="0.25"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3"/>
      <c r="BM4" s="3"/>
      <c r="BN4" s="3"/>
      <c r="BO4" s="3"/>
      <c r="BP4" s="4"/>
    </row>
    <row r="5" spans="1:68" ht="14.4" customHeight="1" x14ac:dyDescent="0.25"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5" t="s">
        <v>0</v>
      </c>
      <c r="BK5" s="6"/>
      <c r="BL5" s="7"/>
      <c r="BM5" s="132">
        <f>G53</f>
        <v>0</v>
      </c>
      <c r="BN5" s="132"/>
      <c r="BO5" s="133"/>
      <c r="BP5" s="4"/>
    </row>
    <row r="6" spans="1:68" ht="14.4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34" t="s">
        <v>1</v>
      </c>
      <c r="BK6" s="135"/>
      <c r="BL6" s="9"/>
      <c r="BM6" s="136">
        <f>G54</f>
        <v>0</v>
      </c>
      <c r="BN6" s="136"/>
      <c r="BO6" s="137"/>
      <c r="BP6" s="4"/>
    </row>
    <row r="7" spans="1:68" x14ac:dyDescent="0.25">
      <c r="A7" s="8"/>
      <c r="B7" s="129" t="s">
        <v>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8"/>
      <c r="Q7" s="138" t="s">
        <v>3</v>
      </c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40"/>
      <c r="AD7" s="8"/>
      <c r="AE7" s="131" t="s">
        <v>4</v>
      </c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8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0"/>
      <c r="BK7" s="11"/>
      <c r="BL7" s="12"/>
      <c r="BM7" s="12"/>
      <c r="BN7" s="12"/>
      <c r="BO7" s="13"/>
      <c r="BP7" s="4"/>
    </row>
    <row r="8" spans="1:68" x14ac:dyDescent="0.25">
      <c r="A8" s="8"/>
      <c r="B8" s="128" t="s">
        <v>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41" t="s">
        <v>6</v>
      </c>
      <c r="N8" s="141"/>
      <c r="O8" s="14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131" t="s">
        <v>5</v>
      </c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42" t="s">
        <v>6</v>
      </c>
      <c r="AQ8" s="142"/>
      <c r="AR8" s="142"/>
      <c r="AS8" s="8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 t="s">
        <v>7</v>
      </c>
      <c r="BH8" s="2"/>
      <c r="BI8" s="2"/>
      <c r="BJ8" s="14" t="s">
        <v>8</v>
      </c>
      <c r="BK8" s="15" t="s">
        <v>9</v>
      </c>
      <c r="BL8" s="15" t="s">
        <v>10</v>
      </c>
      <c r="BM8" s="143" t="s">
        <v>11</v>
      </c>
      <c r="BN8" s="143"/>
      <c r="BO8" s="144"/>
      <c r="BP8" s="4"/>
    </row>
    <row r="9" spans="1:68" x14ac:dyDescent="0.25">
      <c r="A9" s="8"/>
      <c r="B9" s="122" t="s">
        <v>12</v>
      </c>
      <c r="C9" s="123"/>
      <c r="D9" s="123"/>
      <c r="E9" s="123"/>
      <c r="F9" s="123"/>
      <c r="G9" s="18" t="s">
        <v>9</v>
      </c>
      <c r="H9" s="123" t="s">
        <v>13</v>
      </c>
      <c r="I9" s="123"/>
      <c r="J9" s="123"/>
      <c r="K9" s="123"/>
      <c r="L9" s="124"/>
      <c r="M9" s="19"/>
      <c r="N9" s="20" t="s">
        <v>9</v>
      </c>
      <c r="O9" s="21"/>
      <c r="P9" s="8"/>
      <c r="Q9" s="129" t="s">
        <v>14</v>
      </c>
      <c r="R9" s="129"/>
      <c r="S9" s="129"/>
      <c r="T9" s="129"/>
      <c r="U9" s="129"/>
      <c r="V9" s="129"/>
      <c r="W9" s="22"/>
      <c r="X9" s="131" t="s">
        <v>15</v>
      </c>
      <c r="Y9" s="131"/>
      <c r="Z9" s="131"/>
      <c r="AA9" s="131"/>
      <c r="AB9" s="131"/>
      <c r="AC9" s="131"/>
      <c r="AD9" s="8"/>
      <c r="AE9" s="125" t="s">
        <v>16</v>
      </c>
      <c r="AF9" s="126"/>
      <c r="AG9" s="126"/>
      <c r="AH9" s="126"/>
      <c r="AI9" s="126"/>
      <c r="AJ9" s="23" t="s">
        <v>9</v>
      </c>
      <c r="AK9" s="126" t="s">
        <v>17</v>
      </c>
      <c r="AL9" s="126"/>
      <c r="AM9" s="126"/>
      <c r="AN9" s="126"/>
      <c r="AO9" s="127"/>
      <c r="AP9" s="21"/>
      <c r="AQ9" s="20" t="s">
        <v>9</v>
      </c>
      <c r="AR9" s="21"/>
      <c r="AS9" s="8"/>
      <c r="AV9" s="2"/>
      <c r="AW9" s="67" t="s">
        <v>2</v>
      </c>
      <c r="AX9" s="67"/>
      <c r="AY9" s="67"/>
      <c r="AZ9" s="67"/>
      <c r="BA9" s="2"/>
      <c r="BB9" s="67" t="s">
        <v>4</v>
      </c>
      <c r="BC9" s="67"/>
      <c r="BD9" s="67"/>
      <c r="BE9" s="67"/>
      <c r="BF9" s="2"/>
      <c r="BG9" s="2" t="s">
        <v>18</v>
      </c>
      <c r="BH9" s="2">
        <f>COUNTBLANK(M9:O14)</f>
        <v>12</v>
      </c>
      <c r="BI9" s="2"/>
      <c r="BJ9" s="25" t="s">
        <v>12</v>
      </c>
      <c r="BK9" s="2" t="s">
        <v>9</v>
      </c>
      <c r="BL9" s="3" t="s">
        <v>13</v>
      </c>
      <c r="BM9" s="3">
        <f t="shared" ref="BM9:BO10" si="0">M9</f>
        <v>0</v>
      </c>
      <c r="BN9" s="3" t="str">
        <f t="shared" si="0"/>
        <v>-</v>
      </c>
      <c r="BO9" s="26">
        <f t="shared" si="0"/>
        <v>0</v>
      </c>
      <c r="BP9" s="4"/>
    </row>
    <row r="10" spans="1:68" x14ac:dyDescent="0.25">
      <c r="A10" s="8"/>
      <c r="B10" s="122" t="s">
        <v>19</v>
      </c>
      <c r="C10" s="123"/>
      <c r="D10" s="123"/>
      <c r="E10" s="123"/>
      <c r="F10" s="123"/>
      <c r="G10" s="18" t="s">
        <v>9</v>
      </c>
      <c r="H10" s="123" t="s">
        <v>20</v>
      </c>
      <c r="I10" s="123"/>
      <c r="J10" s="123"/>
      <c r="K10" s="123"/>
      <c r="L10" s="124"/>
      <c r="M10" s="19"/>
      <c r="N10" s="20" t="s">
        <v>9</v>
      </c>
      <c r="O10" s="21"/>
      <c r="P10" s="8"/>
      <c r="Q10" s="128"/>
      <c r="R10" s="129"/>
      <c r="S10" s="129"/>
      <c r="T10" s="129"/>
      <c r="U10" s="129"/>
      <c r="V10" s="129"/>
      <c r="W10" s="22"/>
      <c r="X10" s="130"/>
      <c r="Y10" s="131"/>
      <c r="Z10" s="131"/>
      <c r="AA10" s="131"/>
      <c r="AB10" s="131"/>
      <c r="AC10" s="131"/>
      <c r="AD10" s="8"/>
      <c r="AE10" s="125" t="s">
        <v>21</v>
      </c>
      <c r="AF10" s="126"/>
      <c r="AG10" s="126"/>
      <c r="AH10" s="126"/>
      <c r="AI10" s="126"/>
      <c r="AJ10" s="23" t="s">
        <v>9</v>
      </c>
      <c r="AK10" s="126" t="s">
        <v>22</v>
      </c>
      <c r="AL10" s="126"/>
      <c r="AM10" s="126"/>
      <c r="AN10" s="126"/>
      <c r="AO10" s="127"/>
      <c r="AP10" s="21"/>
      <c r="AQ10" s="20" t="s">
        <v>9</v>
      </c>
      <c r="AR10" s="21"/>
      <c r="AS10" s="8"/>
      <c r="AV10" s="2"/>
      <c r="AW10" s="24"/>
      <c r="AX10" s="24" t="s">
        <v>23</v>
      </c>
      <c r="AY10" s="24" t="s">
        <v>24</v>
      </c>
      <c r="AZ10" s="24" t="s">
        <v>25</v>
      </c>
      <c r="BA10" s="2"/>
      <c r="BB10" s="24"/>
      <c r="BC10" s="24" t="s">
        <v>23</v>
      </c>
      <c r="BD10" s="24" t="s">
        <v>24</v>
      </c>
      <c r="BE10" s="24" t="s">
        <v>25</v>
      </c>
      <c r="BF10" s="2"/>
      <c r="BG10" s="2" t="s">
        <v>26</v>
      </c>
      <c r="BH10" s="2">
        <f>COUNTBLANK(M17:O22)</f>
        <v>12</v>
      </c>
      <c r="BI10" s="2"/>
      <c r="BJ10" s="25" t="s">
        <v>19</v>
      </c>
      <c r="BK10" s="2" t="s">
        <v>9</v>
      </c>
      <c r="BL10" s="3" t="s">
        <v>20</v>
      </c>
      <c r="BM10" s="3">
        <f t="shared" si="0"/>
        <v>0</v>
      </c>
      <c r="BN10" s="3" t="str">
        <f t="shared" si="0"/>
        <v>-</v>
      </c>
      <c r="BO10" s="26">
        <f t="shared" si="0"/>
        <v>0</v>
      </c>
      <c r="BP10" s="4"/>
    </row>
    <row r="11" spans="1:68" x14ac:dyDescent="0.25">
      <c r="A11" s="8"/>
      <c r="B11" s="122" t="s">
        <v>12</v>
      </c>
      <c r="C11" s="123"/>
      <c r="D11" s="123"/>
      <c r="E11" s="123"/>
      <c r="F11" s="123"/>
      <c r="G11" s="18" t="s">
        <v>9</v>
      </c>
      <c r="H11" s="123" t="s">
        <v>19</v>
      </c>
      <c r="I11" s="123"/>
      <c r="J11" s="123"/>
      <c r="K11" s="123"/>
      <c r="L11" s="124"/>
      <c r="M11" s="19"/>
      <c r="N11" s="20" t="s">
        <v>9</v>
      </c>
      <c r="O11" s="21"/>
      <c r="P11" s="27"/>
      <c r="Q11" s="28">
        <v>1</v>
      </c>
      <c r="R11" s="85"/>
      <c r="S11" s="74"/>
      <c r="T11" s="74"/>
      <c r="U11" s="74"/>
      <c r="V11" s="74"/>
      <c r="W11" s="22"/>
      <c r="X11" s="29">
        <v>1</v>
      </c>
      <c r="Y11" s="85"/>
      <c r="Z11" s="74"/>
      <c r="AA11" s="74"/>
      <c r="AB11" s="74"/>
      <c r="AC11" s="74"/>
      <c r="AD11" s="8"/>
      <c r="AE11" s="125" t="s">
        <v>16</v>
      </c>
      <c r="AF11" s="126"/>
      <c r="AG11" s="126"/>
      <c r="AH11" s="126"/>
      <c r="AI11" s="126"/>
      <c r="AJ11" s="23" t="s">
        <v>9</v>
      </c>
      <c r="AK11" s="126" t="s">
        <v>21</v>
      </c>
      <c r="AL11" s="126"/>
      <c r="AM11" s="126"/>
      <c r="AN11" s="126"/>
      <c r="AO11" s="127"/>
      <c r="AP11" s="21"/>
      <c r="AQ11" s="20" t="s">
        <v>9</v>
      </c>
      <c r="AR11" s="21"/>
      <c r="AS11" s="8"/>
      <c r="AV11" s="2"/>
      <c r="AW11" s="24">
        <f>COUNTIF(R$11:R$14,AX11)</f>
        <v>0</v>
      </c>
      <c r="AX11" s="24" t="s">
        <v>12</v>
      </c>
      <c r="AY11" s="24" t="str">
        <f>IF($AW11&lt;1,VLOOKUP(0,$AW11:$AX11,2,TRUE)," ")</f>
        <v>Duitsland</v>
      </c>
      <c r="AZ11" s="24" t="str">
        <f>AY11</f>
        <v>Duitsland</v>
      </c>
      <c r="BA11" s="2"/>
      <c r="BB11" s="24">
        <f>COUNTIF(Y$11:Y$14,BC11)</f>
        <v>0</v>
      </c>
      <c r="BC11" s="24" t="s">
        <v>16</v>
      </c>
      <c r="BD11" s="24" t="str">
        <f>IF($BB11&lt;1,VLOOKUP(0,$BB11:$BC11,2,TRUE)," ")</f>
        <v>Polen</v>
      </c>
      <c r="BE11" s="24" t="str">
        <f>BD11</f>
        <v>Polen</v>
      </c>
      <c r="BF11" s="2"/>
      <c r="BG11" s="2" t="s">
        <v>27</v>
      </c>
      <c r="BH11" s="2">
        <f>COUNTBLANK(M25:O30)</f>
        <v>12</v>
      </c>
      <c r="BI11" s="2"/>
      <c r="BJ11" s="25" t="s">
        <v>28</v>
      </c>
      <c r="BK11" s="2" t="s">
        <v>9</v>
      </c>
      <c r="BL11" s="3" t="s">
        <v>29</v>
      </c>
      <c r="BM11" s="3">
        <f t="shared" ref="BM11:BO12" si="1">M17</f>
        <v>0</v>
      </c>
      <c r="BN11" s="3" t="str">
        <f t="shared" si="1"/>
        <v>-</v>
      </c>
      <c r="BO11" s="26">
        <f t="shared" si="1"/>
        <v>0</v>
      </c>
      <c r="BP11" s="4"/>
    </row>
    <row r="12" spans="1:68" x14ac:dyDescent="0.25">
      <c r="A12" s="8"/>
      <c r="B12" s="122" t="s">
        <v>13</v>
      </c>
      <c r="C12" s="123"/>
      <c r="D12" s="123"/>
      <c r="E12" s="123"/>
      <c r="F12" s="123"/>
      <c r="G12" s="18" t="s">
        <v>9</v>
      </c>
      <c r="H12" s="123" t="s">
        <v>20</v>
      </c>
      <c r="I12" s="123"/>
      <c r="J12" s="123"/>
      <c r="K12" s="123"/>
      <c r="L12" s="124"/>
      <c r="M12" s="19"/>
      <c r="N12" s="20" t="s">
        <v>9</v>
      </c>
      <c r="O12" s="21"/>
      <c r="P12" s="27"/>
      <c r="Q12" s="28">
        <v>2</v>
      </c>
      <c r="R12" s="85"/>
      <c r="S12" s="74"/>
      <c r="T12" s="74"/>
      <c r="U12" s="74"/>
      <c r="V12" s="74"/>
      <c r="W12" s="22"/>
      <c r="X12" s="29">
        <v>2</v>
      </c>
      <c r="Y12" s="85"/>
      <c r="Z12" s="74"/>
      <c r="AA12" s="74"/>
      <c r="AB12" s="74"/>
      <c r="AC12" s="74"/>
      <c r="AD12" s="8"/>
      <c r="AE12" s="125" t="s">
        <v>17</v>
      </c>
      <c r="AF12" s="126"/>
      <c r="AG12" s="126"/>
      <c r="AH12" s="126"/>
      <c r="AI12" s="126"/>
      <c r="AJ12" s="23" t="s">
        <v>9</v>
      </c>
      <c r="AK12" s="126" t="s">
        <v>22</v>
      </c>
      <c r="AL12" s="126"/>
      <c r="AM12" s="126"/>
      <c r="AN12" s="126"/>
      <c r="AO12" s="127"/>
      <c r="AP12" s="21"/>
      <c r="AQ12" s="20" t="s">
        <v>9</v>
      </c>
      <c r="AR12" s="21"/>
      <c r="AS12" s="8"/>
      <c r="AV12" s="2"/>
      <c r="AW12" s="24">
        <f>COUNTIF(R$11:R$14,AX12)</f>
        <v>0</v>
      </c>
      <c r="AX12" s="24" t="s">
        <v>13</v>
      </c>
      <c r="AY12" s="24" t="str">
        <f>IF($AW12&lt;1,VLOOKUP(0,$AW12:$AX12,2,TRUE)," ")</f>
        <v>Schotland</v>
      </c>
      <c r="AZ12" s="24" t="str">
        <f t="shared" ref="AZ12:AZ14" si="2">AY12</f>
        <v>Schotland</v>
      </c>
      <c r="BA12" s="2"/>
      <c r="BB12" s="24">
        <f>COUNTIF(Y$11:Y$14,BC12)</f>
        <v>0</v>
      </c>
      <c r="BC12" s="24" t="s">
        <v>17</v>
      </c>
      <c r="BD12" s="24" t="str">
        <f t="shared" ref="BD12:BD14" si="3">IF($BB12&lt;1,VLOOKUP(0,$BB12:$BC12,2,TRUE)," ")</f>
        <v>Nederland</v>
      </c>
      <c r="BE12" s="24" t="str">
        <f t="shared" ref="BE12:BE14" si="4">BD12</f>
        <v>Nederland</v>
      </c>
      <c r="BF12" s="2"/>
      <c r="BG12" s="2" t="s">
        <v>30</v>
      </c>
      <c r="BH12" s="2">
        <f>COUNTBLANK(AP9:AR14)</f>
        <v>12</v>
      </c>
      <c r="BI12" s="2"/>
      <c r="BJ12" s="25" t="s">
        <v>31</v>
      </c>
      <c r="BK12" s="2" t="s">
        <v>9</v>
      </c>
      <c r="BL12" s="3" t="s">
        <v>32</v>
      </c>
      <c r="BM12" s="3">
        <f t="shared" si="1"/>
        <v>0</v>
      </c>
      <c r="BN12" s="3" t="str">
        <f t="shared" si="1"/>
        <v>-</v>
      </c>
      <c r="BO12" s="26">
        <f t="shared" si="1"/>
        <v>0</v>
      </c>
      <c r="BP12" s="4"/>
    </row>
    <row r="13" spans="1:68" x14ac:dyDescent="0.25">
      <c r="A13" s="8"/>
      <c r="B13" s="122" t="s">
        <v>20</v>
      </c>
      <c r="C13" s="123"/>
      <c r="D13" s="123"/>
      <c r="E13" s="123"/>
      <c r="F13" s="123"/>
      <c r="G13" s="18" t="s">
        <v>9</v>
      </c>
      <c r="H13" s="123" t="s">
        <v>12</v>
      </c>
      <c r="I13" s="123"/>
      <c r="J13" s="123"/>
      <c r="K13" s="123"/>
      <c r="L13" s="124"/>
      <c r="M13" s="19"/>
      <c r="N13" s="20" t="s">
        <v>9</v>
      </c>
      <c r="O13" s="21"/>
      <c r="P13" s="27"/>
      <c r="Q13" s="28">
        <v>3</v>
      </c>
      <c r="R13" s="85"/>
      <c r="S13" s="74"/>
      <c r="T13" s="74"/>
      <c r="U13" s="74"/>
      <c r="V13" s="74"/>
      <c r="W13" s="22"/>
      <c r="X13" s="29">
        <v>3</v>
      </c>
      <c r="Y13" s="85"/>
      <c r="Z13" s="74"/>
      <c r="AA13" s="74"/>
      <c r="AB13" s="74"/>
      <c r="AC13" s="74"/>
      <c r="AD13" s="8"/>
      <c r="AE13" s="125" t="s">
        <v>22</v>
      </c>
      <c r="AF13" s="126"/>
      <c r="AG13" s="126"/>
      <c r="AH13" s="126"/>
      <c r="AI13" s="126"/>
      <c r="AJ13" s="23" t="s">
        <v>9</v>
      </c>
      <c r="AK13" s="126" t="s">
        <v>16</v>
      </c>
      <c r="AL13" s="126"/>
      <c r="AM13" s="126"/>
      <c r="AN13" s="126"/>
      <c r="AO13" s="127"/>
      <c r="AP13" s="21"/>
      <c r="AQ13" s="20" t="s">
        <v>9</v>
      </c>
      <c r="AR13" s="21"/>
      <c r="AS13" s="8"/>
      <c r="AV13" s="2"/>
      <c r="AW13" s="24">
        <f>COUNTIF(R$11:R$14,AX13)</f>
        <v>0</v>
      </c>
      <c r="AX13" s="24" t="s">
        <v>19</v>
      </c>
      <c r="AY13" s="24" t="str">
        <f>IF($AW13&lt;1,VLOOKUP(0,$AW13:$AX13,2,TRUE)," ")</f>
        <v>Hongarije</v>
      </c>
      <c r="AZ13" s="24" t="str">
        <f t="shared" si="2"/>
        <v>Hongarije</v>
      </c>
      <c r="BA13" s="2"/>
      <c r="BB13" s="24">
        <f>COUNTIF(Y$11:Y$14,BC13)</f>
        <v>0</v>
      </c>
      <c r="BC13" s="24" t="s">
        <v>21</v>
      </c>
      <c r="BD13" s="24" t="str">
        <f t="shared" si="3"/>
        <v>Oostenrijk</v>
      </c>
      <c r="BE13" s="24" t="str">
        <f t="shared" si="4"/>
        <v>Oostenrijk</v>
      </c>
      <c r="BF13" s="2"/>
      <c r="BG13" s="2" t="s">
        <v>33</v>
      </c>
      <c r="BH13" s="2">
        <f>COUNTBLANK(AP17:AR22)</f>
        <v>12</v>
      </c>
      <c r="BI13" s="2"/>
      <c r="BJ13" s="25" t="s">
        <v>16</v>
      </c>
      <c r="BK13" s="2" t="s">
        <v>9</v>
      </c>
      <c r="BL13" s="3" t="s">
        <v>17</v>
      </c>
      <c r="BM13" s="3">
        <f>AP9</f>
        <v>0</v>
      </c>
      <c r="BN13" s="3" t="str">
        <f>AQ9</f>
        <v>-</v>
      </c>
      <c r="BO13" s="26">
        <f>AR9</f>
        <v>0</v>
      </c>
      <c r="BP13" s="4"/>
    </row>
    <row r="14" spans="1:68" x14ac:dyDescent="0.25">
      <c r="A14" s="8"/>
      <c r="B14" s="122" t="s">
        <v>13</v>
      </c>
      <c r="C14" s="123"/>
      <c r="D14" s="123"/>
      <c r="E14" s="123"/>
      <c r="F14" s="123"/>
      <c r="G14" s="18" t="s">
        <v>9</v>
      </c>
      <c r="H14" s="123" t="s">
        <v>19</v>
      </c>
      <c r="I14" s="123"/>
      <c r="J14" s="123"/>
      <c r="K14" s="123"/>
      <c r="L14" s="124"/>
      <c r="M14" s="19"/>
      <c r="N14" s="20" t="s">
        <v>9</v>
      </c>
      <c r="O14" s="21"/>
      <c r="P14" s="27"/>
      <c r="Q14" s="28">
        <v>4</v>
      </c>
      <c r="R14" s="85"/>
      <c r="S14" s="74"/>
      <c r="T14" s="74"/>
      <c r="U14" s="74"/>
      <c r="V14" s="74"/>
      <c r="W14" s="22"/>
      <c r="X14" s="29">
        <v>4</v>
      </c>
      <c r="Y14" s="85"/>
      <c r="Z14" s="74"/>
      <c r="AA14" s="74"/>
      <c r="AB14" s="74"/>
      <c r="AC14" s="74"/>
      <c r="AD14" s="8"/>
      <c r="AE14" s="125" t="s">
        <v>17</v>
      </c>
      <c r="AF14" s="126"/>
      <c r="AG14" s="126"/>
      <c r="AH14" s="126"/>
      <c r="AI14" s="126"/>
      <c r="AJ14" s="23" t="s">
        <v>9</v>
      </c>
      <c r="AK14" s="126" t="s">
        <v>21</v>
      </c>
      <c r="AL14" s="126"/>
      <c r="AM14" s="126"/>
      <c r="AN14" s="126"/>
      <c r="AO14" s="127"/>
      <c r="AP14" s="21"/>
      <c r="AQ14" s="20" t="s">
        <v>9</v>
      </c>
      <c r="AR14" s="21"/>
      <c r="AS14" s="8"/>
      <c r="AV14" s="2"/>
      <c r="AW14" s="24">
        <f>COUNTIF(R$11:R$14,AX14)</f>
        <v>0</v>
      </c>
      <c r="AX14" s="24" t="s">
        <v>20</v>
      </c>
      <c r="AY14" s="24" t="str">
        <f>IF($AW14&lt;1,VLOOKUP(0,$AW14:$AX14,2,TRUE)," ")</f>
        <v>Zwitserland</v>
      </c>
      <c r="AZ14" s="24" t="str">
        <f t="shared" si="2"/>
        <v>Zwitserland</v>
      </c>
      <c r="BA14" s="2"/>
      <c r="BB14" s="24">
        <f>COUNTIF(Y$11:Y$14,BC14)</f>
        <v>0</v>
      </c>
      <c r="BC14" s="24" t="s">
        <v>22</v>
      </c>
      <c r="BD14" s="24" t="str">
        <f t="shared" si="3"/>
        <v>Frankrijk</v>
      </c>
      <c r="BE14" s="24" t="str">
        <f t="shared" si="4"/>
        <v>Frankrijk</v>
      </c>
      <c r="BF14" s="2"/>
      <c r="BG14" s="2" t="s">
        <v>34</v>
      </c>
      <c r="BH14" s="2">
        <f>COUNTBLANK(AP25:AR30)</f>
        <v>12</v>
      </c>
      <c r="BI14" s="2"/>
      <c r="BJ14" s="25" t="s">
        <v>35</v>
      </c>
      <c r="BK14" s="2" t="s">
        <v>9</v>
      </c>
      <c r="BL14" s="3" t="s">
        <v>36</v>
      </c>
      <c r="BM14" s="3">
        <f t="shared" ref="BM14:BO15" si="5">M25</f>
        <v>0</v>
      </c>
      <c r="BN14" s="3" t="str">
        <f t="shared" si="5"/>
        <v>-</v>
      </c>
      <c r="BO14" s="26">
        <f t="shared" si="5"/>
        <v>0</v>
      </c>
      <c r="BP14" s="4"/>
    </row>
    <row r="15" spans="1:68" x14ac:dyDescent="0.25">
      <c r="A15" s="8"/>
      <c r="B15" s="119" t="s">
        <v>37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7"/>
      <c r="N15" s="117"/>
      <c r="O15" s="117"/>
      <c r="P15" s="8"/>
      <c r="Q15" s="94"/>
      <c r="R15" s="94"/>
      <c r="S15" s="94"/>
      <c r="T15" s="94"/>
      <c r="U15" s="94"/>
      <c r="V15" s="94"/>
      <c r="W15" s="22"/>
      <c r="X15" s="94"/>
      <c r="Y15" s="94"/>
      <c r="Z15" s="94"/>
      <c r="AA15" s="94"/>
      <c r="AB15" s="94"/>
      <c r="AC15" s="94"/>
      <c r="AD15" s="8"/>
      <c r="AE15" s="118" t="s">
        <v>38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8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5" t="s">
        <v>39</v>
      </c>
      <c r="BK15" s="2" t="s">
        <v>9</v>
      </c>
      <c r="BL15" s="3" t="s">
        <v>40</v>
      </c>
      <c r="BM15" s="3">
        <f t="shared" si="5"/>
        <v>0</v>
      </c>
      <c r="BN15" s="3" t="str">
        <f t="shared" si="5"/>
        <v>-</v>
      </c>
      <c r="BO15" s="26">
        <f t="shared" si="5"/>
        <v>0</v>
      </c>
      <c r="BP15" s="4"/>
    </row>
    <row r="16" spans="1:68" x14ac:dyDescent="0.25">
      <c r="A16" s="8"/>
      <c r="B16" s="117" t="s">
        <v>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20" t="s">
        <v>6</v>
      </c>
      <c r="N16" s="120"/>
      <c r="O16" s="120"/>
      <c r="P16" s="8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8"/>
      <c r="AE16" s="118" t="s">
        <v>5</v>
      </c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21" t="s">
        <v>6</v>
      </c>
      <c r="AQ16" s="121"/>
      <c r="AR16" s="121"/>
      <c r="AS16" s="8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 t="s">
        <v>41</v>
      </c>
      <c r="BH16" s="2"/>
      <c r="BI16" s="2"/>
      <c r="BJ16" s="25" t="s">
        <v>42</v>
      </c>
      <c r="BK16" s="2" t="s">
        <v>9</v>
      </c>
      <c r="BL16" s="3" t="s">
        <v>43</v>
      </c>
      <c r="BM16" s="3">
        <f t="shared" ref="BM16:BO17" si="6">AP17</f>
        <v>0</v>
      </c>
      <c r="BN16" s="3" t="str">
        <f t="shared" si="6"/>
        <v>-</v>
      </c>
      <c r="BO16" s="26">
        <f t="shared" si="6"/>
        <v>0</v>
      </c>
      <c r="BP16" s="4"/>
    </row>
    <row r="17" spans="1:68" x14ac:dyDescent="0.25">
      <c r="A17" s="8"/>
      <c r="B17" s="110" t="s">
        <v>28</v>
      </c>
      <c r="C17" s="111"/>
      <c r="D17" s="111"/>
      <c r="E17" s="111"/>
      <c r="F17" s="111"/>
      <c r="G17" s="30" t="s">
        <v>9</v>
      </c>
      <c r="H17" s="111" t="s">
        <v>29</v>
      </c>
      <c r="I17" s="111"/>
      <c r="J17" s="111"/>
      <c r="K17" s="111"/>
      <c r="L17" s="112"/>
      <c r="M17" s="21"/>
      <c r="N17" s="20" t="s">
        <v>9</v>
      </c>
      <c r="O17" s="21"/>
      <c r="P17" s="8"/>
      <c r="Q17" s="117" t="s">
        <v>44</v>
      </c>
      <c r="R17" s="117"/>
      <c r="S17" s="117"/>
      <c r="T17" s="117"/>
      <c r="U17" s="117"/>
      <c r="V17" s="117"/>
      <c r="W17" s="22"/>
      <c r="X17" s="118" t="s">
        <v>45</v>
      </c>
      <c r="Y17" s="118"/>
      <c r="Z17" s="118"/>
      <c r="AA17" s="118"/>
      <c r="AB17" s="118"/>
      <c r="AC17" s="118"/>
      <c r="AD17" s="8"/>
      <c r="AE17" s="113" t="s">
        <v>42</v>
      </c>
      <c r="AF17" s="114"/>
      <c r="AG17" s="114"/>
      <c r="AH17" s="114"/>
      <c r="AI17" s="114"/>
      <c r="AJ17" s="32" t="s">
        <v>9</v>
      </c>
      <c r="AK17" s="114" t="s">
        <v>43</v>
      </c>
      <c r="AL17" s="114"/>
      <c r="AM17" s="114"/>
      <c r="AN17" s="114"/>
      <c r="AO17" s="115"/>
      <c r="AP17" s="21"/>
      <c r="AQ17" s="20" t="s">
        <v>9</v>
      </c>
      <c r="AR17" s="21"/>
      <c r="AS17" s="8"/>
      <c r="AV17" s="2"/>
      <c r="AW17" s="67" t="s">
        <v>37</v>
      </c>
      <c r="AX17" s="67"/>
      <c r="AY17" s="67"/>
      <c r="AZ17" s="67"/>
      <c r="BA17" s="2"/>
      <c r="BB17" s="67" t="s">
        <v>38</v>
      </c>
      <c r="BC17" s="67"/>
      <c r="BD17" s="67"/>
      <c r="BE17" s="67"/>
      <c r="BF17" s="2"/>
      <c r="BG17" s="2" t="s">
        <v>18</v>
      </c>
      <c r="BH17" s="2">
        <f>COUNTBLANK(R11:R14)</f>
        <v>4</v>
      </c>
      <c r="BI17" s="2"/>
      <c r="BJ17" s="25" t="s">
        <v>46</v>
      </c>
      <c r="BK17" s="2" t="s">
        <v>9</v>
      </c>
      <c r="BL17" s="3" t="s">
        <v>47</v>
      </c>
      <c r="BM17" s="3">
        <f t="shared" si="6"/>
        <v>0</v>
      </c>
      <c r="BN17" s="3" t="str">
        <f t="shared" si="6"/>
        <v>-</v>
      </c>
      <c r="BO17" s="26">
        <f t="shared" si="6"/>
        <v>0</v>
      </c>
      <c r="BP17" s="4"/>
    </row>
    <row r="18" spans="1:68" x14ac:dyDescent="0.25">
      <c r="A18" s="8"/>
      <c r="B18" s="110" t="s">
        <v>31</v>
      </c>
      <c r="C18" s="111"/>
      <c r="D18" s="111"/>
      <c r="E18" s="111"/>
      <c r="F18" s="111"/>
      <c r="G18" s="30" t="s">
        <v>9</v>
      </c>
      <c r="H18" s="111" t="s">
        <v>32</v>
      </c>
      <c r="I18" s="111"/>
      <c r="J18" s="111"/>
      <c r="K18" s="111"/>
      <c r="L18" s="112"/>
      <c r="M18" s="21"/>
      <c r="N18" s="20" t="s">
        <v>9</v>
      </c>
      <c r="O18" s="21"/>
      <c r="P18" s="8"/>
      <c r="Q18" s="116"/>
      <c r="R18" s="117"/>
      <c r="S18" s="117"/>
      <c r="T18" s="117"/>
      <c r="U18" s="117"/>
      <c r="V18" s="117"/>
      <c r="W18" s="22"/>
      <c r="X18" s="118"/>
      <c r="Y18" s="118"/>
      <c r="Z18" s="118"/>
      <c r="AA18" s="118"/>
      <c r="AB18" s="118"/>
      <c r="AC18" s="118"/>
      <c r="AD18" s="8"/>
      <c r="AE18" s="113" t="s">
        <v>46</v>
      </c>
      <c r="AF18" s="114"/>
      <c r="AG18" s="114"/>
      <c r="AH18" s="114"/>
      <c r="AI18" s="114"/>
      <c r="AJ18" s="32" t="s">
        <v>9</v>
      </c>
      <c r="AK18" s="114" t="s">
        <v>47</v>
      </c>
      <c r="AL18" s="114"/>
      <c r="AM18" s="114"/>
      <c r="AN18" s="114"/>
      <c r="AO18" s="115"/>
      <c r="AP18" s="21"/>
      <c r="AQ18" s="20" t="s">
        <v>9</v>
      </c>
      <c r="AR18" s="21"/>
      <c r="AS18" s="8"/>
      <c r="AV18" s="2"/>
      <c r="AW18" s="24"/>
      <c r="AX18" s="24" t="s">
        <v>23</v>
      </c>
      <c r="AY18" s="24" t="s">
        <v>24</v>
      </c>
      <c r="AZ18" s="24" t="s">
        <v>25</v>
      </c>
      <c r="BA18" s="2"/>
      <c r="BB18" s="24"/>
      <c r="BC18" s="24" t="s">
        <v>23</v>
      </c>
      <c r="BD18" s="24" t="s">
        <v>24</v>
      </c>
      <c r="BE18" s="24" t="s">
        <v>25</v>
      </c>
      <c r="BF18" s="2"/>
      <c r="BG18" s="2" t="s">
        <v>26</v>
      </c>
      <c r="BH18" s="2">
        <f>COUNTBLANK(R19:R22)</f>
        <v>4</v>
      </c>
      <c r="BI18" s="2"/>
      <c r="BJ18" s="25" t="s">
        <v>21</v>
      </c>
      <c r="BK18" s="2" t="s">
        <v>9</v>
      </c>
      <c r="BL18" s="3" t="s">
        <v>22</v>
      </c>
      <c r="BM18" s="3">
        <f>AP10</f>
        <v>0</v>
      </c>
      <c r="BN18" s="3" t="str">
        <f>AQ10</f>
        <v>-</v>
      </c>
      <c r="BO18" s="26">
        <f>AR10</f>
        <v>0</v>
      </c>
      <c r="BP18" s="4"/>
    </row>
    <row r="19" spans="1:68" x14ac:dyDescent="0.25">
      <c r="A19" s="8"/>
      <c r="B19" s="110" t="s">
        <v>29</v>
      </c>
      <c r="C19" s="111"/>
      <c r="D19" s="111"/>
      <c r="E19" s="111"/>
      <c r="F19" s="111"/>
      <c r="G19" s="30" t="s">
        <v>9</v>
      </c>
      <c r="H19" s="111" t="s">
        <v>32</v>
      </c>
      <c r="I19" s="111"/>
      <c r="J19" s="111"/>
      <c r="K19" s="111"/>
      <c r="L19" s="112"/>
      <c r="M19" s="21"/>
      <c r="N19" s="20" t="s">
        <v>9</v>
      </c>
      <c r="O19" s="21"/>
      <c r="P19" s="8"/>
      <c r="Q19" s="33">
        <v>1</v>
      </c>
      <c r="R19" s="85"/>
      <c r="S19" s="74"/>
      <c r="T19" s="74"/>
      <c r="U19" s="74"/>
      <c r="V19" s="74"/>
      <c r="W19" s="22"/>
      <c r="X19" s="31">
        <v>1</v>
      </c>
      <c r="Y19" s="74"/>
      <c r="Z19" s="74"/>
      <c r="AA19" s="74"/>
      <c r="AB19" s="74"/>
      <c r="AC19" s="74"/>
      <c r="AD19" s="8"/>
      <c r="AE19" s="113" t="s">
        <v>47</v>
      </c>
      <c r="AF19" s="114"/>
      <c r="AG19" s="114"/>
      <c r="AH19" s="114"/>
      <c r="AI19" s="114"/>
      <c r="AJ19" s="32" t="s">
        <v>9</v>
      </c>
      <c r="AK19" s="114" t="s">
        <v>43</v>
      </c>
      <c r="AL19" s="114"/>
      <c r="AM19" s="114"/>
      <c r="AN19" s="114"/>
      <c r="AO19" s="115"/>
      <c r="AP19" s="21"/>
      <c r="AQ19" s="20" t="s">
        <v>9</v>
      </c>
      <c r="AR19" s="21"/>
      <c r="AS19" s="8"/>
      <c r="AV19" s="2"/>
      <c r="AW19" s="24">
        <f>COUNTIF(R$19:R$22,AX19)</f>
        <v>0</v>
      </c>
      <c r="AX19" s="24" t="s">
        <v>28</v>
      </c>
      <c r="AY19" s="24" t="str">
        <f>IF($AW19&lt;1,VLOOKUP(0,$AW19:$AX19,2,TRUE)," ")</f>
        <v>Spanje</v>
      </c>
      <c r="AZ19" s="24" t="str">
        <f>AY19</f>
        <v>Spanje</v>
      </c>
      <c r="BA19" s="2"/>
      <c r="BB19" s="24">
        <f>COUNTIF(Y$19:Y$22,BC19)</f>
        <v>0</v>
      </c>
      <c r="BC19" s="24" t="s">
        <v>42</v>
      </c>
      <c r="BD19" s="24" t="str">
        <f>IF($BB19&lt;1,VLOOKUP(0,$BB19:$BC19,2,TRUE)," ")</f>
        <v>Roemenië</v>
      </c>
      <c r="BE19" s="24" t="str">
        <f>BD19</f>
        <v>Roemenië</v>
      </c>
      <c r="BF19" s="2"/>
      <c r="BG19" s="2" t="s">
        <v>27</v>
      </c>
      <c r="BH19" s="2">
        <f>COUNTBLANK(R27:R30)</f>
        <v>4</v>
      </c>
      <c r="BI19" s="2"/>
      <c r="BJ19" s="25" t="s">
        <v>48</v>
      </c>
      <c r="BK19" s="2" t="s">
        <v>9</v>
      </c>
      <c r="BL19" s="3" t="s">
        <v>49</v>
      </c>
      <c r="BM19" s="3">
        <f>AP26</f>
        <v>0</v>
      </c>
      <c r="BN19" s="3" t="str">
        <f>AQ26</f>
        <v>-</v>
      </c>
      <c r="BO19" s="26">
        <f>AR26</f>
        <v>0</v>
      </c>
      <c r="BP19" s="4"/>
    </row>
    <row r="20" spans="1:68" x14ac:dyDescent="0.25">
      <c r="A20" s="8"/>
      <c r="B20" s="110" t="s">
        <v>28</v>
      </c>
      <c r="C20" s="111"/>
      <c r="D20" s="111"/>
      <c r="E20" s="111"/>
      <c r="F20" s="111"/>
      <c r="G20" s="30" t="s">
        <v>9</v>
      </c>
      <c r="H20" s="111" t="s">
        <v>31</v>
      </c>
      <c r="I20" s="111"/>
      <c r="J20" s="111"/>
      <c r="K20" s="111"/>
      <c r="L20" s="112"/>
      <c r="M20" s="21"/>
      <c r="N20" s="20" t="s">
        <v>9</v>
      </c>
      <c r="O20" s="21"/>
      <c r="P20" s="8"/>
      <c r="Q20" s="33">
        <v>2</v>
      </c>
      <c r="R20" s="85"/>
      <c r="S20" s="74"/>
      <c r="T20" s="74"/>
      <c r="U20" s="74"/>
      <c r="V20" s="74"/>
      <c r="W20" s="22"/>
      <c r="X20" s="31">
        <v>2</v>
      </c>
      <c r="Y20" s="74"/>
      <c r="Z20" s="74"/>
      <c r="AA20" s="74"/>
      <c r="AB20" s="74"/>
      <c r="AC20" s="74"/>
      <c r="AD20" s="8"/>
      <c r="AE20" s="113" t="s">
        <v>46</v>
      </c>
      <c r="AF20" s="114"/>
      <c r="AG20" s="114"/>
      <c r="AH20" s="114"/>
      <c r="AI20" s="114"/>
      <c r="AJ20" s="32" t="s">
        <v>9</v>
      </c>
      <c r="AK20" s="114" t="s">
        <v>42</v>
      </c>
      <c r="AL20" s="114"/>
      <c r="AM20" s="114"/>
      <c r="AN20" s="114"/>
      <c r="AO20" s="115"/>
      <c r="AP20" s="21"/>
      <c r="AQ20" s="20" t="s">
        <v>9</v>
      </c>
      <c r="AR20" s="21"/>
      <c r="AS20" s="8"/>
      <c r="AV20" s="2"/>
      <c r="AW20" s="24">
        <f>COUNTIF(R$19:R$22,AX20)</f>
        <v>0</v>
      </c>
      <c r="AX20" s="24" t="s">
        <v>29</v>
      </c>
      <c r="AY20" s="24" t="str">
        <f>IF($AW20&lt;1,VLOOKUP(0,$AW20:$AX20,2,TRUE)," ")</f>
        <v>Kroatië</v>
      </c>
      <c r="AZ20" s="24" t="str">
        <f t="shared" ref="AZ20:AZ22" si="7">AY20</f>
        <v>Kroatië</v>
      </c>
      <c r="BA20" s="2"/>
      <c r="BB20" s="24">
        <f>COUNTIF(Y$19:Y$22,BC20)</f>
        <v>0</v>
      </c>
      <c r="BC20" s="24" t="s">
        <v>43</v>
      </c>
      <c r="BD20" s="24" t="str">
        <f t="shared" ref="BD20:BD22" si="8">IF($BB20&lt;1,VLOOKUP(0,$BB20:$BC20,2,TRUE)," ")</f>
        <v>Oekraïne</v>
      </c>
      <c r="BE20" s="24" t="str">
        <f t="shared" ref="BE20:BE22" si="9">BD20</f>
        <v>Oekraïne</v>
      </c>
      <c r="BF20" s="2"/>
      <c r="BG20" s="2" t="s">
        <v>30</v>
      </c>
      <c r="BH20" s="2">
        <f>COUNTBLANK(Y11:Y14)</f>
        <v>4</v>
      </c>
      <c r="BI20" s="2"/>
      <c r="BJ20" s="25" t="s">
        <v>50</v>
      </c>
      <c r="BK20" s="2" t="s">
        <v>9</v>
      </c>
      <c r="BL20" s="3" t="s">
        <v>51</v>
      </c>
      <c r="BM20" s="3">
        <f>AP25</f>
        <v>0</v>
      </c>
      <c r="BN20" s="3" t="str">
        <f>AQ25</f>
        <v>-</v>
      </c>
      <c r="BO20" s="26">
        <f>AR25</f>
        <v>0</v>
      </c>
      <c r="BP20" s="4"/>
    </row>
    <row r="21" spans="1:68" x14ac:dyDescent="0.25">
      <c r="A21" s="8"/>
      <c r="B21" s="110" t="s">
        <v>32</v>
      </c>
      <c r="C21" s="111"/>
      <c r="D21" s="111"/>
      <c r="E21" s="111"/>
      <c r="F21" s="111"/>
      <c r="G21" s="30" t="s">
        <v>9</v>
      </c>
      <c r="H21" s="111" t="s">
        <v>28</v>
      </c>
      <c r="I21" s="111"/>
      <c r="J21" s="111"/>
      <c r="K21" s="111"/>
      <c r="L21" s="112"/>
      <c r="M21" s="21"/>
      <c r="N21" s="20" t="s">
        <v>9</v>
      </c>
      <c r="O21" s="21"/>
      <c r="P21" s="8"/>
      <c r="Q21" s="33">
        <v>3</v>
      </c>
      <c r="R21" s="85"/>
      <c r="S21" s="74"/>
      <c r="T21" s="74"/>
      <c r="U21" s="74"/>
      <c r="V21" s="74"/>
      <c r="W21" s="22"/>
      <c r="X21" s="31">
        <v>3</v>
      </c>
      <c r="Y21" s="74"/>
      <c r="Z21" s="74"/>
      <c r="AA21" s="74"/>
      <c r="AB21" s="74"/>
      <c r="AC21" s="74"/>
      <c r="AD21" s="8"/>
      <c r="AE21" s="113" t="s">
        <v>43</v>
      </c>
      <c r="AF21" s="114"/>
      <c r="AG21" s="114"/>
      <c r="AH21" s="114"/>
      <c r="AI21" s="114"/>
      <c r="AJ21" s="32" t="s">
        <v>9</v>
      </c>
      <c r="AK21" s="114" t="s">
        <v>46</v>
      </c>
      <c r="AL21" s="114"/>
      <c r="AM21" s="114"/>
      <c r="AN21" s="114"/>
      <c r="AO21" s="115"/>
      <c r="AP21" s="21"/>
      <c r="AQ21" s="20" t="s">
        <v>9</v>
      </c>
      <c r="AR21" s="21"/>
      <c r="AS21" s="8"/>
      <c r="AV21" s="2"/>
      <c r="AW21" s="24">
        <f>COUNTIF(R$19:R$22,AX21)</f>
        <v>0</v>
      </c>
      <c r="AX21" s="24" t="s">
        <v>31</v>
      </c>
      <c r="AY21" s="24" t="str">
        <f>IF($AW21&lt;1,VLOOKUP(0,$AW21:$AX21,2,TRUE)," ")</f>
        <v>Italië</v>
      </c>
      <c r="AZ21" s="24" t="str">
        <f t="shared" si="7"/>
        <v>Italië</v>
      </c>
      <c r="BA21" s="2"/>
      <c r="BB21" s="24">
        <f>COUNTIF(Y$19:Y$22,BC21)</f>
        <v>0</v>
      </c>
      <c r="BC21" s="24" t="s">
        <v>46</v>
      </c>
      <c r="BD21" s="24" t="str">
        <f t="shared" si="8"/>
        <v>België</v>
      </c>
      <c r="BE21" s="24" t="str">
        <f t="shared" si="9"/>
        <v>België</v>
      </c>
      <c r="BF21" s="2"/>
      <c r="BG21" s="2" t="s">
        <v>33</v>
      </c>
      <c r="BH21" s="2">
        <f>COUNTBLANK(Y19:Y22)</f>
        <v>4</v>
      </c>
      <c r="BI21" s="2"/>
      <c r="BJ21" s="25" t="s">
        <v>29</v>
      </c>
      <c r="BK21" s="2" t="s">
        <v>9</v>
      </c>
      <c r="BL21" s="3" t="s">
        <v>32</v>
      </c>
      <c r="BM21" s="3">
        <f>M19</f>
        <v>0</v>
      </c>
      <c r="BN21" s="3" t="str">
        <f>N19</f>
        <v>-</v>
      </c>
      <c r="BO21" s="26">
        <f>O19</f>
        <v>0</v>
      </c>
      <c r="BP21" s="4"/>
    </row>
    <row r="22" spans="1:68" x14ac:dyDescent="0.25">
      <c r="A22" s="8"/>
      <c r="B22" s="110" t="s">
        <v>29</v>
      </c>
      <c r="C22" s="111"/>
      <c r="D22" s="111"/>
      <c r="E22" s="111"/>
      <c r="F22" s="111"/>
      <c r="G22" s="30" t="s">
        <v>9</v>
      </c>
      <c r="H22" s="111" t="s">
        <v>31</v>
      </c>
      <c r="I22" s="111"/>
      <c r="J22" s="111"/>
      <c r="K22" s="111"/>
      <c r="L22" s="112"/>
      <c r="M22" s="21"/>
      <c r="N22" s="20" t="s">
        <v>9</v>
      </c>
      <c r="O22" s="21"/>
      <c r="P22" s="8"/>
      <c r="Q22" s="33">
        <v>4</v>
      </c>
      <c r="R22" s="85"/>
      <c r="S22" s="74"/>
      <c r="T22" s="74"/>
      <c r="U22" s="74"/>
      <c r="V22" s="74"/>
      <c r="W22" s="22"/>
      <c r="X22" s="31">
        <v>4</v>
      </c>
      <c r="Y22" s="74"/>
      <c r="Z22" s="74"/>
      <c r="AA22" s="74"/>
      <c r="AB22" s="74"/>
      <c r="AC22" s="74"/>
      <c r="AD22" s="8"/>
      <c r="AE22" s="113" t="s">
        <v>47</v>
      </c>
      <c r="AF22" s="114"/>
      <c r="AG22" s="114"/>
      <c r="AH22" s="114"/>
      <c r="AI22" s="114"/>
      <c r="AJ22" s="32" t="s">
        <v>9</v>
      </c>
      <c r="AK22" s="114" t="s">
        <v>42</v>
      </c>
      <c r="AL22" s="114"/>
      <c r="AM22" s="114"/>
      <c r="AN22" s="114"/>
      <c r="AO22" s="115"/>
      <c r="AP22" s="21"/>
      <c r="AQ22" s="20" t="s">
        <v>9</v>
      </c>
      <c r="AR22" s="21"/>
      <c r="AS22" s="8"/>
      <c r="AV22" s="2"/>
      <c r="AW22" s="24">
        <f>COUNTIF(R$19:R$22,AX22)</f>
        <v>0</v>
      </c>
      <c r="AX22" s="24" t="s">
        <v>32</v>
      </c>
      <c r="AY22" s="24" t="str">
        <f>IF($AW22&lt;1,VLOOKUP(0,$AW22:$AX22,2,TRUE)," ")</f>
        <v>Albanië</v>
      </c>
      <c r="AZ22" s="24" t="str">
        <f t="shared" si="7"/>
        <v>Albanië</v>
      </c>
      <c r="BA22" s="2"/>
      <c r="BB22" s="24">
        <f>COUNTIF(Y$19:Y$22,BC22)</f>
        <v>0</v>
      </c>
      <c r="BC22" s="24" t="s">
        <v>47</v>
      </c>
      <c r="BD22" s="24" t="str">
        <f t="shared" si="8"/>
        <v>Slowakije</v>
      </c>
      <c r="BE22" s="24" t="str">
        <f t="shared" si="9"/>
        <v>Slowakije</v>
      </c>
      <c r="BF22" s="2"/>
      <c r="BG22" s="2" t="s">
        <v>34</v>
      </c>
      <c r="BH22" s="2">
        <f>COUNTBLANK(Y27:Y30)</f>
        <v>4</v>
      </c>
      <c r="BI22" s="2"/>
      <c r="BJ22" s="25" t="s">
        <v>12</v>
      </c>
      <c r="BK22" s="2" t="s">
        <v>9</v>
      </c>
      <c r="BL22" s="3" t="s">
        <v>19</v>
      </c>
      <c r="BM22" s="3">
        <f t="shared" ref="BM22:BO23" si="10">M11</f>
        <v>0</v>
      </c>
      <c r="BN22" s="3" t="str">
        <f t="shared" si="10"/>
        <v>-</v>
      </c>
      <c r="BO22" s="26">
        <f t="shared" si="10"/>
        <v>0</v>
      </c>
      <c r="BP22" s="4"/>
    </row>
    <row r="23" spans="1:68" x14ac:dyDescent="0.25">
      <c r="A23" s="8"/>
      <c r="B23" s="106" t="s">
        <v>52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8"/>
      <c r="Q23" s="94"/>
      <c r="R23" s="94"/>
      <c r="S23" s="94"/>
      <c r="T23" s="94"/>
      <c r="U23" s="94"/>
      <c r="V23" s="94"/>
      <c r="W23" s="22"/>
      <c r="X23" s="107"/>
      <c r="Y23" s="107"/>
      <c r="Z23" s="107"/>
      <c r="AA23" s="107"/>
      <c r="AB23" s="107"/>
      <c r="AC23" s="107"/>
      <c r="AD23" s="8"/>
      <c r="AE23" s="105" t="s">
        <v>53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8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5" t="s">
        <v>13</v>
      </c>
      <c r="BK23" s="2" t="s">
        <v>9</v>
      </c>
      <c r="BL23" s="3" t="s">
        <v>20</v>
      </c>
      <c r="BM23" s="3">
        <f t="shared" si="10"/>
        <v>0</v>
      </c>
      <c r="BN23" s="3" t="str">
        <f t="shared" si="10"/>
        <v>-</v>
      </c>
      <c r="BO23" s="26">
        <f t="shared" si="10"/>
        <v>0</v>
      </c>
      <c r="BP23" s="4"/>
    </row>
    <row r="24" spans="1:68" x14ac:dyDescent="0.25">
      <c r="A24" s="8"/>
      <c r="B24" s="106" t="s">
        <v>5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8" t="s">
        <v>6</v>
      </c>
      <c r="N24" s="108"/>
      <c r="O24" s="108"/>
      <c r="P24" s="8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8"/>
      <c r="AE24" s="105" t="s">
        <v>5</v>
      </c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9" t="s">
        <v>6</v>
      </c>
      <c r="AQ24" s="109"/>
      <c r="AR24" s="109"/>
      <c r="AS24" s="8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 t="s">
        <v>54</v>
      </c>
      <c r="BH24" s="2"/>
      <c r="BI24" s="2"/>
      <c r="BJ24" s="25" t="s">
        <v>35</v>
      </c>
      <c r="BK24" s="2" t="s">
        <v>9</v>
      </c>
      <c r="BL24" s="3" t="s">
        <v>39</v>
      </c>
      <c r="BM24" s="3">
        <f t="shared" ref="BM24:BO25" si="11">M27</f>
        <v>0</v>
      </c>
      <c r="BN24" s="3" t="str">
        <f t="shared" si="11"/>
        <v>-</v>
      </c>
      <c r="BO24" s="26">
        <f t="shared" si="11"/>
        <v>0</v>
      </c>
      <c r="BP24" s="4"/>
    </row>
    <row r="25" spans="1:68" x14ac:dyDescent="0.25">
      <c r="A25" s="8"/>
      <c r="B25" s="96" t="s">
        <v>35</v>
      </c>
      <c r="C25" s="97"/>
      <c r="D25" s="97"/>
      <c r="E25" s="97"/>
      <c r="F25" s="97"/>
      <c r="G25" s="34" t="s">
        <v>9</v>
      </c>
      <c r="H25" s="97" t="s">
        <v>36</v>
      </c>
      <c r="I25" s="97"/>
      <c r="J25" s="97"/>
      <c r="K25" s="97"/>
      <c r="L25" s="98"/>
      <c r="M25" s="21"/>
      <c r="N25" s="20" t="s">
        <v>9</v>
      </c>
      <c r="O25" s="21"/>
      <c r="P25" s="8"/>
      <c r="Q25" s="104" t="s">
        <v>55</v>
      </c>
      <c r="R25" s="104"/>
      <c r="S25" s="104"/>
      <c r="T25" s="104"/>
      <c r="U25" s="104"/>
      <c r="V25" s="104"/>
      <c r="W25" s="22"/>
      <c r="X25" s="105" t="s">
        <v>56</v>
      </c>
      <c r="Y25" s="105"/>
      <c r="Z25" s="105"/>
      <c r="AA25" s="105"/>
      <c r="AB25" s="105"/>
      <c r="AC25" s="105"/>
      <c r="AD25" s="8"/>
      <c r="AE25" s="99" t="s">
        <v>50</v>
      </c>
      <c r="AF25" s="100"/>
      <c r="AG25" s="100"/>
      <c r="AH25" s="100"/>
      <c r="AI25" s="100"/>
      <c r="AJ25" s="36" t="s">
        <v>9</v>
      </c>
      <c r="AK25" s="100" t="s">
        <v>51</v>
      </c>
      <c r="AL25" s="100"/>
      <c r="AM25" s="100"/>
      <c r="AN25" s="100"/>
      <c r="AO25" s="101"/>
      <c r="AP25" s="21"/>
      <c r="AQ25" s="20" t="s">
        <v>9</v>
      </c>
      <c r="AR25" s="21"/>
      <c r="AS25" s="8"/>
      <c r="AV25" s="2"/>
      <c r="AW25" s="67" t="s">
        <v>52</v>
      </c>
      <c r="AX25" s="67"/>
      <c r="AY25" s="67"/>
      <c r="AZ25" s="67"/>
      <c r="BA25" s="2"/>
      <c r="BB25" s="67" t="s">
        <v>53</v>
      </c>
      <c r="BC25" s="67"/>
      <c r="BD25" s="67"/>
      <c r="BE25" s="67"/>
      <c r="BF25" s="2"/>
      <c r="BG25" s="2" t="s">
        <v>57</v>
      </c>
      <c r="BH25" s="2">
        <f>COUNTBLANK(C33:C50)-4</f>
        <v>13</v>
      </c>
      <c r="BI25" s="2"/>
      <c r="BJ25" s="25" t="s">
        <v>36</v>
      </c>
      <c r="BK25" s="2" t="s">
        <v>9</v>
      </c>
      <c r="BL25" s="3" t="s">
        <v>40</v>
      </c>
      <c r="BM25" s="3">
        <f t="shared" si="11"/>
        <v>0</v>
      </c>
      <c r="BN25" s="3" t="str">
        <f t="shared" si="11"/>
        <v>-</v>
      </c>
      <c r="BO25" s="26">
        <f t="shared" si="11"/>
        <v>0</v>
      </c>
      <c r="BP25" s="4"/>
    </row>
    <row r="26" spans="1:68" x14ac:dyDescent="0.25">
      <c r="A26" s="8"/>
      <c r="B26" s="96" t="s">
        <v>39</v>
      </c>
      <c r="C26" s="97"/>
      <c r="D26" s="97"/>
      <c r="E26" s="97"/>
      <c r="F26" s="97"/>
      <c r="G26" s="34" t="s">
        <v>9</v>
      </c>
      <c r="H26" s="97" t="s">
        <v>40</v>
      </c>
      <c r="I26" s="97"/>
      <c r="J26" s="97"/>
      <c r="K26" s="97"/>
      <c r="L26" s="98"/>
      <c r="M26" s="21"/>
      <c r="N26" s="20" t="s">
        <v>9</v>
      </c>
      <c r="O26" s="21"/>
      <c r="P26" s="8"/>
      <c r="Q26" s="103"/>
      <c r="R26" s="104"/>
      <c r="S26" s="104"/>
      <c r="T26" s="104"/>
      <c r="U26" s="104"/>
      <c r="V26" s="104"/>
      <c r="W26" s="22"/>
      <c r="X26" s="105"/>
      <c r="Y26" s="105"/>
      <c r="Z26" s="105"/>
      <c r="AA26" s="105"/>
      <c r="AB26" s="105"/>
      <c r="AC26" s="105"/>
      <c r="AD26" s="8"/>
      <c r="AE26" s="99" t="s">
        <v>48</v>
      </c>
      <c r="AF26" s="100"/>
      <c r="AG26" s="100"/>
      <c r="AH26" s="100"/>
      <c r="AI26" s="100"/>
      <c r="AJ26" s="36" t="s">
        <v>9</v>
      </c>
      <c r="AK26" s="100" t="s">
        <v>49</v>
      </c>
      <c r="AL26" s="100"/>
      <c r="AM26" s="100"/>
      <c r="AN26" s="100"/>
      <c r="AO26" s="101"/>
      <c r="AP26" s="21"/>
      <c r="AQ26" s="20" t="s">
        <v>9</v>
      </c>
      <c r="AR26" s="21"/>
      <c r="AS26" s="8"/>
      <c r="AV26" s="2"/>
      <c r="AW26" s="24"/>
      <c r="AX26" s="24" t="s">
        <v>23</v>
      </c>
      <c r="AY26" s="24" t="s">
        <v>24</v>
      </c>
      <c r="AZ26" s="24" t="s">
        <v>25</v>
      </c>
      <c r="BA26" s="2"/>
      <c r="BB26" s="24"/>
      <c r="BC26" s="24" t="s">
        <v>23</v>
      </c>
      <c r="BD26" s="24" t="s">
        <v>24</v>
      </c>
      <c r="BE26" s="24" t="s">
        <v>25</v>
      </c>
      <c r="BF26" s="2"/>
      <c r="BG26" s="2"/>
      <c r="BH26" s="2"/>
      <c r="BI26" s="2"/>
      <c r="BJ26" s="25" t="s">
        <v>28</v>
      </c>
      <c r="BK26" s="2" t="s">
        <v>9</v>
      </c>
      <c r="BL26" s="3" t="s">
        <v>31</v>
      </c>
      <c r="BM26" s="3">
        <f>M20</f>
        <v>0</v>
      </c>
      <c r="BN26" s="3" t="str">
        <f>N20</f>
        <v>-</v>
      </c>
      <c r="BO26" s="26">
        <f>O20</f>
        <v>0</v>
      </c>
      <c r="BP26" s="4"/>
    </row>
    <row r="27" spans="1:68" x14ac:dyDescent="0.25">
      <c r="A27" s="8"/>
      <c r="B27" s="96" t="s">
        <v>35</v>
      </c>
      <c r="C27" s="97"/>
      <c r="D27" s="97"/>
      <c r="E27" s="97"/>
      <c r="F27" s="97"/>
      <c r="G27" s="34" t="s">
        <v>9</v>
      </c>
      <c r="H27" s="97" t="s">
        <v>39</v>
      </c>
      <c r="I27" s="97"/>
      <c r="J27" s="97"/>
      <c r="K27" s="97"/>
      <c r="L27" s="98"/>
      <c r="M27" s="21"/>
      <c r="N27" s="20" t="s">
        <v>9</v>
      </c>
      <c r="O27" s="21"/>
      <c r="P27" s="8"/>
      <c r="Q27" s="37">
        <v>1</v>
      </c>
      <c r="R27" s="85"/>
      <c r="S27" s="74"/>
      <c r="T27" s="74"/>
      <c r="U27" s="74"/>
      <c r="V27" s="74"/>
      <c r="W27" s="22"/>
      <c r="X27" s="35">
        <v>1</v>
      </c>
      <c r="Y27" s="74"/>
      <c r="Z27" s="74"/>
      <c r="AA27" s="74"/>
      <c r="AB27" s="74"/>
      <c r="AC27" s="74"/>
      <c r="AD27" s="8"/>
      <c r="AE27" s="99" t="s">
        <v>49</v>
      </c>
      <c r="AF27" s="100"/>
      <c r="AG27" s="100"/>
      <c r="AH27" s="100"/>
      <c r="AI27" s="100"/>
      <c r="AJ27" s="36" t="s">
        <v>9</v>
      </c>
      <c r="AK27" s="100" t="s">
        <v>51</v>
      </c>
      <c r="AL27" s="100"/>
      <c r="AM27" s="100"/>
      <c r="AN27" s="100"/>
      <c r="AO27" s="101"/>
      <c r="AP27" s="21"/>
      <c r="AQ27" s="20" t="s">
        <v>9</v>
      </c>
      <c r="AR27" s="21"/>
      <c r="AS27" s="8"/>
      <c r="AV27" s="2"/>
      <c r="AW27" s="24">
        <f>COUNTIF(R$27:R$30,AX27)</f>
        <v>0</v>
      </c>
      <c r="AX27" s="24" t="s">
        <v>35</v>
      </c>
      <c r="AY27" s="24" t="str">
        <f>IF($AW27&lt;1,VLOOKUP(0,$AW27:$AX27,2,TRUE)," ")</f>
        <v>Slovenië</v>
      </c>
      <c r="AZ27" s="24" t="str">
        <f>AY27</f>
        <v>Slovenië</v>
      </c>
      <c r="BA27" s="2"/>
      <c r="BB27" s="24">
        <f>COUNTIF(Y$27:Y$30,BC27)</f>
        <v>0</v>
      </c>
      <c r="BC27" s="24" t="s">
        <v>50</v>
      </c>
      <c r="BD27" s="24" t="str">
        <f>IF($BB27&lt;1,VLOOKUP(0,$BB27:$BC27,2,TRUE)," ")</f>
        <v>Portugal</v>
      </c>
      <c r="BE27" s="24" t="str">
        <f>BD27</f>
        <v>Portugal</v>
      </c>
      <c r="BF27" s="2"/>
      <c r="BG27" s="2" t="s">
        <v>58</v>
      </c>
      <c r="BH27" s="2">
        <f>COUNTBLANK(Z40:AP53)-227</f>
        <v>11</v>
      </c>
      <c r="BI27" s="2"/>
      <c r="BJ27" s="25" t="s">
        <v>47</v>
      </c>
      <c r="BK27" s="2" t="s">
        <v>9</v>
      </c>
      <c r="BL27" s="3" t="s">
        <v>43</v>
      </c>
      <c r="BM27" s="3">
        <f>AP19</f>
        <v>0</v>
      </c>
      <c r="BN27" s="3" t="str">
        <f>AQ19</f>
        <v>-</v>
      </c>
      <c r="BO27" s="26">
        <f>AR19</f>
        <v>0</v>
      </c>
      <c r="BP27" s="4"/>
    </row>
    <row r="28" spans="1:68" x14ac:dyDescent="0.25">
      <c r="A28" s="8"/>
      <c r="B28" s="96" t="s">
        <v>36</v>
      </c>
      <c r="C28" s="97"/>
      <c r="D28" s="97"/>
      <c r="E28" s="97"/>
      <c r="F28" s="97"/>
      <c r="G28" s="34" t="s">
        <v>9</v>
      </c>
      <c r="H28" s="97" t="s">
        <v>40</v>
      </c>
      <c r="I28" s="97"/>
      <c r="J28" s="97"/>
      <c r="K28" s="97"/>
      <c r="L28" s="98"/>
      <c r="M28" s="21"/>
      <c r="N28" s="20" t="s">
        <v>9</v>
      </c>
      <c r="O28" s="21"/>
      <c r="P28" s="8"/>
      <c r="Q28" s="37">
        <v>2</v>
      </c>
      <c r="R28" s="102"/>
      <c r="S28" s="84"/>
      <c r="T28" s="84"/>
      <c r="U28" s="84"/>
      <c r="V28" s="85"/>
      <c r="W28" s="22"/>
      <c r="X28" s="35">
        <v>2</v>
      </c>
      <c r="Y28" s="74"/>
      <c r="Z28" s="74"/>
      <c r="AA28" s="74"/>
      <c r="AB28" s="74"/>
      <c r="AC28" s="74"/>
      <c r="AD28" s="8"/>
      <c r="AE28" s="99" t="s">
        <v>48</v>
      </c>
      <c r="AF28" s="100"/>
      <c r="AG28" s="100"/>
      <c r="AH28" s="100"/>
      <c r="AI28" s="100"/>
      <c r="AJ28" s="36" t="s">
        <v>9</v>
      </c>
      <c r="AK28" s="100" t="s">
        <v>50</v>
      </c>
      <c r="AL28" s="100"/>
      <c r="AM28" s="100"/>
      <c r="AN28" s="100"/>
      <c r="AO28" s="101"/>
      <c r="AP28" s="21"/>
      <c r="AQ28" s="20" t="s">
        <v>9</v>
      </c>
      <c r="AR28" s="21"/>
      <c r="AS28" s="8"/>
      <c r="AV28" s="2"/>
      <c r="AW28" s="24">
        <f>COUNTIF(R$27:R$30,AX28)</f>
        <v>0</v>
      </c>
      <c r="AX28" s="24" t="s">
        <v>36</v>
      </c>
      <c r="AY28" s="24" t="str">
        <f>IF($AW28&lt;1,VLOOKUP(0,$AW28:$AX28,2,TRUE)," ")</f>
        <v>Denemarken</v>
      </c>
      <c r="AZ28" s="24" t="str">
        <f t="shared" ref="AZ28:AZ30" si="12">AY28</f>
        <v>Denemarken</v>
      </c>
      <c r="BA28" s="2"/>
      <c r="BB28" s="24">
        <f>COUNTIF(Y$27:Y$30,BC28)</f>
        <v>0</v>
      </c>
      <c r="BC28" s="24" t="s">
        <v>51</v>
      </c>
      <c r="BD28" s="24" t="str">
        <f t="shared" ref="BD28:BD30" si="13">IF($BB28&lt;1,VLOOKUP(0,$BB28:$BC28,2,TRUE)," ")</f>
        <v>Tsjechië</v>
      </c>
      <c r="BE28" s="24" t="str">
        <f t="shared" ref="BE28:BE30" si="14">BD28</f>
        <v>Tsjechië</v>
      </c>
      <c r="BF28" s="2"/>
      <c r="BG28" s="2"/>
      <c r="BH28" s="2"/>
      <c r="BI28" s="2"/>
      <c r="BJ28" s="25" t="s">
        <v>16</v>
      </c>
      <c r="BK28" s="2" t="s">
        <v>9</v>
      </c>
      <c r="BL28" s="3" t="s">
        <v>21</v>
      </c>
      <c r="BM28" s="3">
        <f t="shared" ref="BM28:BO29" si="15">AP11</f>
        <v>0</v>
      </c>
      <c r="BN28" s="3" t="str">
        <f t="shared" si="15"/>
        <v>-</v>
      </c>
      <c r="BO28" s="26">
        <f t="shared" si="15"/>
        <v>0</v>
      </c>
      <c r="BP28" s="4"/>
    </row>
    <row r="29" spans="1:68" x14ac:dyDescent="0.25">
      <c r="A29" s="8"/>
      <c r="B29" s="96" t="s">
        <v>40</v>
      </c>
      <c r="C29" s="97"/>
      <c r="D29" s="97"/>
      <c r="E29" s="97"/>
      <c r="F29" s="97"/>
      <c r="G29" s="34" t="s">
        <v>9</v>
      </c>
      <c r="H29" s="97" t="s">
        <v>35</v>
      </c>
      <c r="I29" s="97"/>
      <c r="J29" s="97"/>
      <c r="K29" s="97"/>
      <c r="L29" s="98"/>
      <c r="M29" s="21"/>
      <c r="N29" s="20" t="s">
        <v>9</v>
      </c>
      <c r="O29" s="21"/>
      <c r="P29" s="8"/>
      <c r="Q29" s="37">
        <v>3</v>
      </c>
      <c r="R29" s="85"/>
      <c r="S29" s="74"/>
      <c r="T29" s="74"/>
      <c r="U29" s="74"/>
      <c r="V29" s="74"/>
      <c r="W29" s="22"/>
      <c r="X29" s="35">
        <v>3</v>
      </c>
      <c r="Y29" s="74"/>
      <c r="Z29" s="74"/>
      <c r="AA29" s="74"/>
      <c r="AB29" s="74"/>
      <c r="AC29" s="74"/>
      <c r="AD29" s="8"/>
      <c r="AE29" s="99" t="s">
        <v>51</v>
      </c>
      <c r="AF29" s="100"/>
      <c r="AG29" s="100"/>
      <c r="AH29" s="100"/>
      <c r="AI29" s="100"/>
      <c r="AJ29" s="36" t="s">
        <v>9</v>
      </c>
      <c r="AK29" s="100" t="s">
        <v>48</v>
      </c>
      <c r="AL29" s="100"/>
      <c r="AM29" s="100"/>
      <c r="AN29" s="100"/>
      <c r="AO29" s="101"/>
      <c r="AP29" s="21"/>
      <c r="AQ29" s="20" t="s">
        <v>9</v>
      </c>
      <c r="AR29" s="21"/>
      <c r="AS29" s="8"/>
      <c r="AV29" s="2"/>
      <c r="AW29" s="24">
        <f>COUNTIF(R$27:R$30,AX29)</f>
        <v>0</v>
      </c>
      <c r="AX29" s="24" t="s">
        <v>39</v>
      </c>
      <c r="AY29" s="24" t="str">
        <f>IF($AW29&lt;1,VLOOKUP(0,$AW29:$AX29,2,TRUE)," ")</f>
        <v>Servië</v>
      </c>
      <c r="AZ29" s="24" t="str">
        <f t="shared" si="12"/>
        <v>Servië</v>
      </c>
      <c r="BA29" s="2"/>
      <c r="BB29" s="24">
        <f>COUNTIF(Y$27:Y$30,BC29)</f>
        <v>0</v>
      </c>
      <c r="BC29" s="24" t="s">
        <v>48</v>
      </c>
      <c r="BD29" s="24" t="str">
        <f t="shared" si="13"/>
        <v>Turkije</v>
      </c>
      <c r="BE29" s="24" t="str">
        <f t="shared" si="14"/>
        <v>Turkije</v>
      </c>
      <c r="BF29" s="2"/>
      <c r="BG29" s="2" t="s">
        <v>59</v>
      </c>
      <c r="BH29" s="2">
        <f>COUNTBLANK(AK33:AR35)-21</f>
        <v>3</v>
      </c>
      <c r="BI29" s="2"/>
      <c r="BJ29" s="25" t="s">
        <v>17</v>
      </c>
      <c r="BK29" s="2" t="s">
        <v>9</v>
      </c>
      <c r="BL29" s="3" t="s">
        <v>22</v>
      </c>
      <c r="BM29" s="3">
        <f t="shared" si="15"/>
        <v>0</v>
      </c>
      <c r="BN29" s="3" t="str">
        <f t="shared" si="15"/>
        <v>-</v>
      </c>
      <c r="BO29" s="26">
        <f t="shared" si="15"/>
        <v>0</v>
      </c>
      <c r="BP29" s="4"/>
    </row>
    <row r="30" spans="1:68" x14ac:dyDescent="0.25">
      <c r="A30" s="8"/>
      <c r="B30" s="96" t="s">
        <v>36</v>
      </c>
      <c r="C30" s="97"/>
      <c r="D30" s="97"/>
      <c r="E30" s="97"/>
      <c r="F30" s="97"/>
      <c r="G30" s="34" t="s">
        <v>9</v>
      </c>
      <c r="H30" s="97" t="s">
        <v>39</v>
      </c>
      <c r="I30" s="97"/>
      <c r="J30" s="97"/>
      <c r="K30" s="97"/>
      <c r="L30" s="98"/>
      <c r="M30" s="21"/>
      <c r="N30" s="20" t="s">
        <v>9</v>
      </c>
      <c r="O30" s="21"/>
      <c r="P30" s="8"/>
      <c r="Q30" s="37">
        <v>4</v>
      </c>
      <c r="R30" s="85"/>
      <c r="S30" s="74"/>
      <c r="T30" s="74"/>
      <c r="U30" s="74"/>
      <c r="V30" s="74"/>
      <c r="W30" s="22"/>
      <c r="X30" s="35">
        <v>4</v>
      </c>
      <c r="Y30" s="74"/>
      <c r="Z30" s="74"/>
      <c r="AA30" s="74"/>
      <c r="AB30" s="74"/>
      <c r="AC30" s="74"/>
      <c r="AD30" s="8"/>
      <c r="AE30" s="99" t="s">
        <v>49</v>
      </c>
      <c r="AF30" s="100"/>
      <c r="AG30" s="100"/>
      <c r="AH30" s="100"/>
      <c r="AI30" s="100"/>
      <c r="AJ30" s="36" t="s">
        <v>9</v>
      </c>
      <c r="AK30" s="100" t="s">
        <v>50</v>
      </c>
      <c r="AL30" s="100"/>
      <c r="AM30" s="100"/>
      <c r="AN30" s="100"/>
      <c r="AO30" s="101"/>
      <c r="AP30" s="21"/>
      <c r="AQ30" s="20" t="s">
        <v>9</v>
      </c>
      <c r="AR30" s="21"/>
      <c r="AS30" s="8"/>
      <c r="AV30" s="2"/>
      <c r="AW30" s="24">
        <f>COUNTIF(R$27:R$30,AX30)</f>
        <v>0</v>
      </c>
      <c r="AX30" s="24" t="s">
        <v>40</v>
      </c>
      <c r="AY30" s="24" t="str">
        <f>IF($AW30&lt;1,VLOOKUP(0,$AW30:$AX30,2,TRUE)," ")</f>
        <v>Engeland</v>
      </c>
      <c r="AZ30" s="24" t="str">
        <f t="shared" si="12"/>
        <v>Engeland</v>
      </c>
      <c r="BA30" s="2"/>
      <c r="BB30" s="24">
        <f>COUNTIF(Y$27:Y$30,BC30)</f>
        <v>0</v>
      </c>
      <c r="BC30" s="24" t="s">
        <v>49</v>
      </c>
      <c r="BD30" s="24" t="str">
        <f t="shared" si="13"/>
        <v>Georgië</v>
      </c>
      <c r="BE30" s="24" t="str">
        <f t="shared" si="14"/>
        <v>Georgië</v>
      </c>
      <c r="BF30" s="2"/>
      <c r="BG30" s="2"/>
      <c r="BH30" s="2"/>
      <c r="BI30" s="2"/>
      <c r="BJ30" s="25" t="s">
        <v>49</v>
      </c>
      <c r="BK30" s="2" t="s">
        <v>9</v>
      </c>
      <c r="BL30" s="3" t="s">
        <v>51</v>
      </c>
      <c r="BM30" s="3">
        <f t="shared" ref="BM30:BO31" si="16">AP27</f>
        <v>0</v>
      </c>
      <c r="BN30" s="3" t="str">
        <f t="shared" si="16"/>
        <v>-</v>
      </c>
      <c r="BO30" s="26">
        <f t="shared" si="16"/>
        <v>0</v>
      </c>
      <c r="BP30" s="4"/>
    </row>
    <row r="31" spans="1:6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4"/>
      <c r="R31" s="94"/>
      <c r="S31" s="94"/>
      <c r="T31" s="94"/>
      <c r="U31" s="94"/>
      <c r="V31" s="94"/>
      <c r="W31" s="8"/>
      <c r="X31" s="95"/>
      <c r="Y31" s="95"/>
      <c r="Z31" s="95"/>
      <c r="AA31" s="95"/>
      <c r="AB31" s="95"/>
      <c r="AC31" s="95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U31" s="38"/>
      <c r="AV31" s="39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 t="s">
        <v>60</v>
      </c>
      <c r="BH31" s="2">
        <f>COUNTBLANK(G53:O56)-32</f>
        <v>4</v>
      </c>
      <c r="BI31" s="2"/>
      <c r="BJ31" s="25" t="s">
        <v>48</v>
      </c>
      <c r="BK31" s="2" t="s">
        <v>9</v>
      </c>
      <c r="BL31" s="3" t="s">
        <v>50</v>
      </c>
      <c r="BM31" s="3">
        <f t="shared" si="16"/>
        <v>0</v>
      </c>
      <c r="BN31" s="3" t="str">
        <f t="shared" si="16"/>
        <v>-</v>
      </c>
      <c r="BO31" s="26">
        <f t="shared" si="16"/>
        <v>0</v>
      </c>
      <c r="BP31" s="4"/>
    </row>
    <row r="32" spans="1:68" x14ac:dyDescent="0.25">
      <c r="A32" s="8"/>
      <c r="B32" s="80" t="s">
        <v>61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2"/>
      <c r="P32" s="8"/>
      <c r="Q32" s="8"/>
      <c r="R32" s="8"/>
      <c r="S32" s="8"/>
      <c r="T32" s="8"/>
      <c r="U32" s="8"/>
      <c r="V32" s="8"/>
      <c r="W32" s="8"/>
      <c r="X32" s="80" t="s">
        <v>59</v>
      </c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2"/>
      <c r="AS32" s="8"/>
      <c r="AV32" s="2"/>
      <c r="AW32" s="67" t="s">
        <v>61</v>
      </c>
      <c r="AX32" s="67"/>
      <c r="AY32" s="67"/>
      <c r="AZ32" s="67"/>
      <c r="BA32" s="2"/>
      <c r="BB32" s="67" t="s">
        <v>58</v>
      </c>
      <c r="BC32" s="67"/>
      <c r="BD32" s="67"/>
      <c r="BE32" s="67"/>
      <c r="BF32" s="2"/>
      <c r="BG32" s="2"/>
      <c r="BH32" s="2"/>
      <c r="BI32" s="2"/>
      <c r="BJ32" s="25" t="s">
        <v>46</v>
      </c>
      <c r="BK32" s="2" t="s">
        <v>9</v>
      </c>
      <c r="BL32" s="3" t="s">
        <v>42</v>
      </c>
      <c r="BM32" s="3">
        <f>AP20</f>
        <v>0</v>
      </c>
      <c r="BN32" s="3" t="str">
        <f>AQ20</f>
        <v>-</v>
      </c>
      <c r="BO32" s="26">
        <f>AR20</f>
        <v>0</v>
      </c>
      <c r="BP32" s="4"/>
    </row>
    <row r="33" spans="1:68" x14ac:dyDescent="0.25">
      <c r="A33" s="8"/>
      <c r="B33" s="40">
        <v>1</v>
      </c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8"/>
      <c r="Q33" s="8"/>
      <c r="R33" s="8"/>
      <c r="S33" s="8"/>
      <c r="T33" s="8"/>
      <c r="U33" s="8"/>
      <c r="V33" s="8"/>
      <c r="W33" s="8"/>
      <c r="X33" s="72" t="s">
        <v>62</v>
      </c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4"/>
      <c r="AL33" s="74"/>
      <c r="AM33" s="74"/>
      <c r="AN33" s="74"/>
      <c r="AO33" s="74"/>
      <c r="AP33" s="74"/>
      <c r="AQ33" s="74"/>
      <c r="AR33" s="74"/>
      <c r="AS33" s="8"/>
      <c r="AV33" s="2"/>
      <c r="AW33" s="24"/>
      <c r="AX33" s="24" t="s">
        <v>23</v>
      </c>
      <c r="AY33" s="24" t="s">
        <v>24</v>
      </c>
      <c r="AZ33" s="24" t="s">
        <v>25</v>
      </c>
      <c r="BA33" s="2"/>
      <c r="BB33" s="24"/>
      <c r="BC33" s="24" t="s">
        <v>23</v>
      </c>
      <c r="BD33" s="24" t="s">
        <v>24</v>
      </c>
      <c r="BE33" s="24" t="s">
        <v>25</v>
      </c>
      <c r="BF33" s="2"/>
      <c r="BG33" s="2" t="s">
        <v>23</v>
      </c>
      <c r="BH33" s="2">
        <f>SUM(BH9:BH32)</f>
        <v>127</v>
      </c>
      <c r="BI33" s="2"/>
      <c r="BJ33" s="25" t="s">
        <v>20</v>
      </c>
      <c r="BK33" s="2" t="s">
        <v>9</v>
      </c>
      <c r="BL33" s="3" t="s">
        <v>12</v>
      </c>
      <c r="BM33" s="3">
        <f t="shared" ref="BM33:BO34" si="17">M13</f>
        <v>0</v>
      </c>
      <c r="BN33" s="3" t="str">
        <f t="shared" si="17"/>
        <v>-</v>
      </c>
      <c r="BO33" s="26">
        <f t="shared" si="17"/>
        <v>0</v>
      </c>
      <c r="BP33" s="4"/>
    </row>
    <row r="34" spans="1:68" x14ac:dyDescent="0.25">
      <c r="A34" s="8"/>
      <c r="B34" s="40">
        <v>2</v>
      </c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8"/>
      <c r="Q34" s="8"/>
      <c r="R34" s="8"/>
      <c r="S34" s="8"/>
      <c r="T34" s="8"/>
      <c r="U34" s="8"/>
      <c r="V34" s="8"/>
      <c r="W34" s="8"/>
      <c r="X34" s="89" t="s">
        <v>63</v>
      </c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1"/>
      <c r="AK34" s="74"/>
      <c r="AL34" s="74"/>
      <c r="AM34" s="74"/>
      <c r="AN34" s="74"/>
      <c r="AO34" s="74"/>
      <c r="AP34" s="74"/>
      <c r="AQ34" s="74"/>
      <c r="AR34" s="74"/>
      <c r="AS34" s="8"/>
      <c r="AV34" s="2"/>
      <c r="AW34" s="24">
        <f>COUNTIF(C$33:O$40,AX34)</f>
        <v>0</v>
      </c>
      <c r="AX34" s="24" t="s">
        <v>12</v>
      </c>
      <c r="AY34" s="24" t="str">
        <f>IF($AW34&lt;1,VLOOKUP(0,$AW34:$AX34,2,TRUE)," ")</f>
        <v>Duitsland</v>
      </c>
      <c r="AZ34" s="24" t="str">
        <f>AY34</f>
        <v>Duitsland</v>
      </c>
      <c r="BA34" s="2"/>
      <c r="BB34" s="24">
        <f>COUNTIF($Y$38:$AQ$53,BC34)</f>
        <v>0</v>
      </c>
      <c r="BC34" s="24" t="s">
        <v>12</v>
      </c>
      <c r="BD34" s="24" t="str">
        <f t="shared" ref="BD34:BD57" si="18">IF($BB34&lt;1,VLOOKUP(0,$BB34:$BC34,2,TRUE)," ")</f>
        <v>Duitsland</v>
      </c>
      <c r="BE34" s="24" t="str">
        <f>BD34</f>
        <v>Duitsland</v>
      </c>
      <c r="BF34" s="2"/>
      <c r="BG34" s="2"/>
      <c r="BH34" s="2"/>
      <c r="BI34" s="2"/>
      <c r="BJ34" s="25" t="s">
        <v>13</v>
      </c>
      <c r="BK34" s="2" t="s">
        <v>9</v>
      </c>
      <c r="BL34" s="3" t="s">
        <v>19</v>
      </c>
      <c r="BM34" s="3">
        <f t="shared" si="17"/>
        <v>0</v>
      </c>
      <c r="BN34" s="3" t="str">
        <f t="shared" si="17"/>
        <v>-</v>
      </c>
      <c r="BO34" s="26">
        <f t="shared" si="17"/>
        <v>0</v>
      </c>
      <c r="BP34" s="4"/>
    </row>
    <row r="35" spans="1:68" x14ac:dyDescent="0.25">
      <c r="A35" s="8"/>
      <c r="B35" s="40">
        <v>3</v>
      </c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8"/>
      <c r="Q35" s="8"/>
      <c r="R35" s="8"/>
      <c r="S35" s="8"/>
      <c r="T35" s="8"/>
      <c r="U35" s="8"/>
      <c r="V35" s="8"/>
      <c r="W35" s="8"/>
      <c r="X35" s="89" t="s">
        <v>64</v>
      </c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1"/>
      <c r="AK35" s="74"/>
      <c r="AL35" s="74"/>
      <c r="AM35" s="74"/>
      <c r="AN35" s="74"/>
      <c r="AO35" s="74"/>
      <c r="AP35" s="74"/>
      <c r="AQ35" s="74"/>
      <c r="AR35" s="74"/>
      <c r="AS35" s="8"/>
      <c r="AV35" s="2"/>
      <c r="AW35" s="24">
        <f t="shared" ref="AW35:AW57" si="19">COUNTIF(C$33:O$40,AX35)</f>
        <v>0</v>
      </c>
      <c r="AX35" s="24" t="s">
        <v>13</v>
      </c>
      <c r="AY35" s="24" t="str">
        <f t="shared" ref="AY35:AY57" si="20">IF($AW35&lt;1,VLOOKUP(0,$AW35:$AX35,2,TRUE)," ")</f>
        <v>Schotland</v>
      </c>
      <c r="AZ35" s="24" t="str">
        <f t="shared" ref="AZ35:AZ57" si="21">AY35</f>
        <v>Schotland</v>
      </c>
      <c r="BA35" s="2"/>
      <c r="BB35" s="24">
        <f>COUNTIF($Y$38:$AQ$53,BC35)</f>
        <v>0</v>
      </c>
      <c r="BC35" s="24" t="s">
        <v>13</v>
      </c>
      <c r="BD35" s="24" t="str">
        <f t="shared" si="18"/>
        <v>Schotland</v>
      </c>
      <c r="BE35" s="24" t="str">
        <f t="shared" ref="BE35:BE57" si="22">BD35</f>
        <v>Schotland</v>
      </c>
      <c r="BF35" s="2"/>
      <c r="BG35" s="2"/>
      <c r="BH35" s="2"/>
      <c r="BI35" s="2"/>
      <c r="BJ35" s="25" t="s">
        <v>32</v>
      </c>
      <c r="BK35" s="2" t="s">
        <v>9</v>
      </c>
      <c r="BL35" s="3" t="s">
        <v>28</v>
      </c>
      <c r="BM35" s="3">
        <f t="shared" ref="BM35:BO36" si="23">M21</f>
        <v>0</v>
      </c>
      <c r="BN35" s="3" t="str">
        <f t="shared" si="23"/>
        <v>-</v>
      </c>
      <c r="BO35" s="26">
        <f t="shared" si="23"/>
        <v>0</v>
      </c>
      <c r="BP35" s="4"/>
    </row>
    <row r="36" spans="1:68" x14ac:dyDescent="0.25">
      <c r="A36" s="8"/>
      <c r="B36" s="40">
        <v>4</v>
      </c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V36" s="2"/>
      <c r="AW36" s="24">
        <f t="shared" si="19"/>
        <v>0</v>
      </c>
      <c r="AX36" s="24" t="s">
        <v>19</v>
      </c>
      <c r="AY36" s="24" t="str">
        <f t="shared" si="20"/>
        <v>Hongarije</v>
      </c>
      <c r="AZ36" s="24" t="str">
        <f t="shared" si="21"/>
        <v>Hongarije</v>
      </c>
      <c r="BA36" s="2"/>
      <c r="BB36" s="24">
        <f t="shared" ref="BB36:BB57" si="24">COUNTIF($Y$38:$AQ$53,BC36)</f>
        <v>0</v>
      </c>
      <c r="BC36" s="24" t="s">
        <v>19</v>
      </c>
      <c r="BD36" s="24" t="str">
        <f t="shared" si="18"/>
        <v>Hongarije</v>
      </c>
      <c r="BE36" s="24" t="str">
        <f t="shared" si="22"/>
        <v>Hongarije</v>
      </c>
      <c r="BF36" s="2"/>
      <c r="BG36" s="2"/>
      <c r="BH36" s="2"/>
      <c r="BI36" s="2"/>
      <c r="BJ36" s="25" t="s">
        <v>29</v>
      </c>
      <c r="BK36" s="2" t="s">
        <v>9</v>
      </c>
      <c r="BL36" s="3" t="s">
        <v>31</v>
      </c>
      <c r="BM36" s="3">
        <f t="shared" si="23"/>
        <v>0</v>
      </c>
      <c r="BN36" s="3" t="str">
        <f t="shared" si="23"/>
        <v>-</v>
      </c>
      <c r="BO36" s="26">
        <f t="shared" si="23"/>
        <v>0</v>
      </c>
      <c r="BP36" s="4"/>
    </row>
    <row r="37" spans="1:68" ht="15" customHeight="1" thickBot="1" x14ac:dyDescent="0.3">
      <c r="A37" s="8"/>
      <c r="B37" s="40">
        <v>5</v>
      </c>
      <c r="C37" s="86" t="s">
        <v>108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8"/>
      <c r="Q37" s="92" t="s">
        <v>58</v>
      </c>
      <c r="R37" s="92"/>
      <c r="S37" s="92"/>
      <c r="T37" s="92"/>
      <c r="U37" s="92"/>
      <c r="V37" s="92"/>
      <c r="W37" s="92"/>
      <c r="X37" s="92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8"/>
      <c r="AV37" s="2"/>
      <c r="AW37" s="24">
        <f t="shared" si="19"/>
        <v>0</v>
      </c>
      <c r="AX37" s="24" t="s">
        <v>20</v>
      </c>
      <c r="AY37" s="24" t="str">
        <f t="shared" si="20"/>
        <v>Zwitserland</v>
      </c>
      <c r="AZ37" s="24" t="str">
        <f t="shared" si="21"/>
        <v>Zwitserland</v>
      </c>
      <c r="BA37" s="2"/>
      <c r="BB37" s="24">
        <f t="shared" si="24"/>
        <v>0</v>
      </c>
      <c r="BC37" s="24" t="s">
        <v>20</v>
      </c>
      <c r="BD37" s="24" t="str">
        <f t="shared" si="18"/>
        <v>Zwitserland</v>
      </c>
      <c r="BE37" s="24" t="str">
        <f t="shared" si="22"/>
        <v>Zwitserland</v>
      </c>
      <c r="BF37" s="2"/>
      <c r="BG37" s="2"/>
      <c r="BH37" s="2"/>
      <c r="BI37" s="2"/>
      <c r="BJ37" s="25" t="s">
        <v>22</v>
      </c>
      <c r="BK37" s="2" t="s">
        <v>9</v>
      </c>
      <c r="BL37" s="3" t="s">
        <v>16</v>
      </c>
      <c r="BM37" s="3">
        <f t="shared" ref="BM37:BO38" si="25">AP13</f>
        <v>0</v>
      </c>
      <c r="BN37" s="3" t="str">
        <f t="shared" si="25"/>
        <v>-</v>
      </c>
      <c r="BO37" s="26">
        <f t="shared" si="25"/>
        <v>0</v>
      </c>
      <c r="BP37" s="4"/>
    </row>
    <row r="38" spans="1:68" ht="15" customHeight="1" thickBot="1" x14ac:dyDescent="0.3">
      <c r="A38" s="8"/>
      <c r="B38" s="40">
        <v>6</v>
      </c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  <c r="P38" s="8"/>
      <c r="Q38" s="93"/>
      <c r="R38" s="93"/>
      <c r="S38" s="93"/>
      <c r="T38" s="93"/>
      <c r="U38" s="93"/>
      <c r="V38" s="93"/>
      <c r="W38" s="93"/>
      <c r="X38" s="93"/>
      <c r="Y38" s="42"/>
      <c r="Z38" s="43"/>
      <c r="AA38" s="43"/>
      <c r="AB38" s="43"/>
      <c r="AC38" s="43"/>
      <c r="AD38" s="42"/>
      <c r="AE38" s="43"/>
      <c r="AF38" s="43"/>
      <c r="AG38" s="44"/>
      <c r="AH38" s="45"/>
      <c r="AI38" s="46"/>
      <c r="AJ38" s="43"/>
      <c r="AK38" s="43"/>
      <c r="AL38" s="47"/>
      <c r="AM38" s="43"/>
      <c r="AN38" s="43"/>
      <c r="AO38" s="43"/>
      <c r="AP38" s="43"/>
      <c r="AQ38" s="47"/>
      <c r="AR38" s="41"/>
      <c r="AS38" s="8"/>
      <c r="AV38" s="2"/>
      <c r="AW38" s="24">
        <f t="shared" si="19"/>
        <v>0</v>
      </c>
      <c r="AX38" s="24" t="s">
        <v>28</v>
      </c>
      <c r="AY38" s="24" t="str">
        <f t="shared" si="20"/>
        <v>Spanje</v>
      </c>
      <c r="AZ38" s="24" t="str">
        <f t="shared" si="21"/>
        <v>Spanje</v>
      </c>
      <c r="BA38" s="2"/>
      <c r="BB38" s="24">
        <f t="shared" si="24"/>
        <v>0</v>
      </c>
      <c r="BC38" s="24" t="s">
        <v>28</v>
      </c>
      <c r="BD38" s="24" t="str">
        <f t="shared" si="18"/>
        <v>Spanje</v>
      </c>
      <c r="BE38" s="24" t="str">
        <f t="shared" si="22"/>
        <v>Spanje</v>
      </c>
      <c r="BF38" s="2"/>
      <c r="BG38" s="2"/>
      <c r="BH38" s="2"/>
      <c r="BI38" s="2"/>
      <c r="BJ38" s="25" t="s">
        <v>17</v>
      </c>
      <c r="BK38" s="2" t="s">
        <v>9</v>
      </c>
      <c r="BL38" s="3" t="s">
        <v>21</v>
      </c>
      <c r="BM38" s="3">
        <f t="shared" si="25"/>
        <v>0</v>
      </c>
      <c r="BN38" s="3" t="str">
        <f t="shared" si="25"/>
        <v>-</v>
      </c>
      <c r="BO38" s="26">
        <f t="shared" si="25"/>
        <v>0</v>
      </c>
      <c r="BP38" s="4"/>
    </row>
    <row r="39" spans="1:68" ht="14.4" thickBot="1" x14ac:dyDescent="0.3">
      <c r="A39" s="8"/>
      <c r="B39" s="40">
        <v>7</v>
      </c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8"/>
      <c r="Q39" s="41"/>
      <c r="R39" s="41"/>
      <c r="S39" s="41"/>
      <c r="T39" s="41"/>
      <c r="U39" s="41"/>
      <c r="V39" s="41"/>
      <c r="W39" s="41"/>
      <c r="X39" s="41"/>
      <c r="Y39" s="48"/>
      <c r="Z39" s="49"/>
      <c r="AA39" s="49"/>
      <c r="AB39" s="49"/>
      <c r="AC39" s="49"/>
      <c r="AD39" s="48"/>
      <c r="AE39" s="49"/>
      <c r="AF39" s="49"/>
      <c r="AG39" s="49"/>
      <c r="AH39" s="49"/>
      <c r="AI39" s="49"/>
      <c r="AJ39" s="49"/>
      <c r="AK39" s="49"/>
      <c r="AL39" s="50"/>
      <c r="AM39" s="49"/>
      <c r="AN39" s="49"/>
      <c r="AO39" s="49"/>
      <c r="AP39" s="49"/>
      <c r="AQ39" s="50"/>
      <c r="AR39" s="41"/>
      <c r="AS39" s="8"/>
      <c r="AV39" s="2"/>
      <c r="AW39" s="24">
        <f>COUNTIF(C$33:O$40,AX39)</f>
        <v>0</v>
      </c>
      <c r="AX39" s="24" t="s">
        <v>29</v>
      </c>
      <c r="AY39" s="24" t="str">
        <f t="shared" si="20"/>
        <v>Kroatië</v>
      </c>
      <c r="AZ39" s="24" t="str">
        <f t="shared" si="21"/>
        <v>Kroatië</v>
      </c>
      <c r="BA39" s="2"/>
      <c r="BB39" s="24">
        <f t="shared" si="24"/>
        <v>0</v>
      </c>
      <c r="BC39" s="24" t="s">
        <v>29</v>
      </c>
      <c r="BD39" s="24" t="str">
        <f t="shared" si="18"/>
        <v>Kroatië</v>
      </c>
      <c r="BE39" s="24" t="str">
        <f t="shared" si="22"/>
        <v>Kroatië</v>
      </c>
      <c r="BF39" s="2"/>
      <c r="BG39" s="2"/>
      <c r="BH39" s="2"/>
      <c r="BI39" s="2"/>
      <c r="BJ39" s="25" t="s">
        <v>36</v>
      </c>
      <c r="BK39" s="2" t="s">
        <v>9</v>
      </c>
      <c r="BL39" s="3" t="s">
        <v>39</v>
      </c>
      <c r="BM39" s="3">
        <f>M30</f>
        <v>0</v>
      </c>
      <c r="BN39" s="3" t="str">
        <f>N30</f>
        <v>-</v>
      </c>
      <c r="BO39" s="26">
        <f>O30</f>
        <v>0</v>
      </c>
      <c r="BP39" s="4"/>
    </row>
    <row r="40" spans="1:68" ht="14.4" thickBot="1" x14ac:dyDescent="0.3">
      <c r="A40" s="8"/>
      <c r="B40" s="40">
        <v>8</v>
      </c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  <c r="P40" s="8"/>
      <c r="Q40" s="41"/>
      <c r="R40" s="51" t="s">
        <v>65</v>
      </c>
      <c r="S40" s="51"/>
      <c r="T40" s="51"/>
      <c r="U40" s="51"/>
      <c r="V40" s="51"/>
      <c r="W40" s="41"/>
      <c r="X40" s="41"/>
      <c r="Y40" s="52"/>
      <c r="Z40" s="53"/>
      <c r="AA40" s="53"/>
      <c r="AB40" s="53"/>
      <c r="AC40" s="53"/>
      <c r="AD40" s="52"/>
      <c r="AE40" s="53"/>
      <c r="AF40" s="79"/>
      <c r="AG40" s="79"/>
      <c r="AH40" s="79"/>
      <c r="AI40" s="79"/>
      <c r="AJ40" s="79"/>
      <c r="AK40" s="53"/>
      <c r="AL40" s="54"/>
      <c r="AM40" s="53"/>
      <c r="AN40" s="53"/>
      <c r="AO40" s="53"/>
      <c r="AP40" s="53"/>
      <c r="AQ40" s="54"/>
      <c r="AR40" s="41"/>
      <c r="AS40" s="8"/>
      <c r="AV40" s="2"/>
      <c r="AW40" s="24">
        <f t="shared" si="19"/>
        <v>0</v>
      </c>
      <c r="AX40" s="24" t="s">
        <v>31</v>
      </c>
      <c r="AY40" s="24" t="str">
        <f t="shared" si="20"/>
        <v>Italië</v>
      </c>
      <c r="AZ40" s="24" t="str">
        <f t="shared" si="21"/>
        <v>Italië</v>
      </c>
      <c r="BA40" s="2"/>
      <c r="BB40" s="24">
        <f t="shared" si="24"/>
        <v>0</v>
      </c>
      <c r="BC40" s="24" t="s">
        <v>31</v>
      </c>
      <c r="BD40" s="24" t="str">
        <f t="shared" si="18"/>
        <v>Italië</v>
      </c>
      <c r="BE40" s="24" t="str">
        <f t="shared" si="22"/>
        <v>Italië</v>
      </c>
      <c r="BF40" s="2"/>
      <c r="BG40" s="2"/>
      <c r="BH40" s="2"/>
      <c r="BI40" s="2"/>
      <c r="BJ40" s="25" t="s">
        <v>40</v>
      </c>
      <c r="BK40" s="2" t="s">
        <v>9</v>
      </c>
      <c r="BL40" s="3" t="s">
        <v>35</v>
      </c>
      <c r="BM40" s="3">
        <f>M29</f>
        <v>0</v>
      </c>
      <c r="BN40" s="3" t="str">
        <f>N29</f>
        <v>-</v>
      </c>
      <c r="BO40" s="26">
        <f>O29</f>
        <v>0</v>
      </c>
      <c r="BP40" s="4"/>
    </row>
    <row r="41" spans="1:68" ht="14.4" thickBo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1"/>
      <c r="R41" s="51"/>
      <c r="S41" s="51"/>
      <c r="T41" s="51"/>
      <c r="U41" s="51"/>
      <c r="V41" s="51"/>
      <c r="W41" s="41"/>
      <c r="X41" s="41"/>
      <c r="Y41" s="52"/>
      <c r="Z41" s="53"/>
      <c r="AA41" s="53"/>
      <c r="AB41" s="53"/>
      <c r="AC41" s="53"/>
      <c r="AD41" s="55"/>
      <c r="AE41" s="56"/>
      <c r="AF41" s="56"/>
      <c r="AG41" s="56"/>
      <c r="AH41" s="56"/>
      <c r="AI41" s="56"/>
      <c r="AJ41" s="56"/>
      <c r="AK41" s="56"/>
      <c r="AL41" s="57"/>
      <c r="AM41" s="53"/>
      <c r="AN41" s="53"/>
      <c r="AO41" s="53"/>
      <c r="AP41" s="53"/>
      <c r="AQ41" s="54"/>
      <c r="AR41" s="41"/>
      <c r="AS41" s="8"/>
      <c r="AV41" s="2"/>
      <c r="AW41" s="24">
        <f t="shared" si="19"/>
        <v>0</v>
      </c>
      <c r="AX41" s="24" t="s">
        <v>32</v>
      </c>
      <c r="AY41" s="24" t="str">
        <f t="shared" si="20"/>
        <v>Albanië</v>
      </c>
      <c r="AZ41" s="24" t="str">
        <f t="shared" si="21"/>
        <v>Albanië</v>
      </c>
      <c r="BA41" s="2"/>
      <c r="BB41" s="24">
        <f>COUNTIF($Y$38:$AQ$53,BC41)</f>
        <v>0</v>
      </c>
      <c r="BC41" s="24" t="s">
        <v>32</v>
      </c>
      <c r="BD41" s="24" t="str">
        <f t="shared" si="18"/>
        <v>Albanië</v>
      </c>
      <c r="BE41" s="24" t="str">
        <f t="shared" si="22"/>
        <v>Albanië</v>
      </c>
      <c r="BF41" s="2"/>
      <c r="BG41" s="2"/>
      <c r="BH41" s="2"/>
      <c r="BI41" s="2"/>
      <c r="BJ41" s="25" t="s">
        <v>47</v>
      </c>
      <c r="BK41" s="2" t="s">
        <v>9</v>
      </c>
      <c r="BL41" s="3" t="s">
        <v>42</v>
      </c>
      <c r="BM41" s="3">
        <f>AP22</f>
        <v>0</v>
      </c>
      <c r="BN41" s="3" t="str">
        <f>AQ22</f>
        <v>-</v>
      </c>
      <c r="BO41" s="26">
        <f>AR22</f>
        <v>0</v>
      </c>
      <c r="BP41" s="4"/>
    </row>
    <row r="42" spans="1:68" ht="14.4" thickBot="1" x14ac:dyDescent="0.3">
      <c r="A42" s="8"/>
      <c r="B42" s="80" t="s">
        <v>66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8"/>
      <c r="Q42" s="41"/>
      <c r="R42" s="51"/>
      <c r="S42" s="51"/>
      <c r="T42" s="51"/>
      <c r="U42" s="51"/>
      <c r="V42" s="51"/>
      <c r="W42" s="41"/>
      <c r="X42" s="41"/>
      <c r="Y42" s="48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50"/>
      <c r="AR42" s="41"/>
      <c r="AS42" s="8"/>
      <c r="AV42" s="2"/>
      <c r="AW42" s="24">
        <f t="shared" si="19"/>
        <v>0</v>
      </c>
      <c r="AX42" s="24" t="s">
        <v>35</v>
      </c>
      <c r="AY42" s="24" t="str">
        <f t="shared" si="20"/>
        <v>Slovenië</v>
      </c>
      <c r="AZ42" s="24" t="str">
        <f t="shared" si="21"/>
        <v>Slovenië</v>
      </c>
      <c r="BA42" s="2"/>
      <c r="BB42" s="24">
        <f t="shared" si="24"/>
        <v>0</v>
      </c>
      <c r="BC42" s="24" t="s">
        <v>35</v>
      </c>
      <c r="BD42" s="24" t="str">
        <f t="shared" si="18"/>
        <v>Slovenië</v>
      </c>
      <c r="BE42" s="24" t="str">
        <f t="shared" si="22"/>
        <v>Slovenië</v>
      </c>
      <c r="BF42" s="2"/>
      <c r="BG42" s="2"/>
      <c r="BH42" s="2"/>
      <c r="BI42" s="2"/>
      <c r="BJ42" s="25" t="s">
        <v>43</v>
      </c>
      <c r="BK42" s="2" t="s">
        <v>9</v>
      </c>
      <c r="BL42" s="3" t="s">
        <v>46</v>
      </c>
      <c r="BM42" s="3">
        <f>AP21</f>
        <v>0</v>
      </c>
      <c r="BN42" s="3" t="str">
        <f>AQ21</f>
        <v>-</v>
      </c>
      <c r="BO42" s="26">
        <f>AR21</f>
        <v>0</v>
      </c>
      <c r="BP42" s="4"/>
    </row>
    <row r="43" spans="1:68" ht="14.4" thickBot="1" x14ac:dyDescent="0.3">
      <c r="A43" s="8"/>
      <c r="B43" s="40">
        <v>1</v>
      </c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P43" s="8"/>
      <c r="Q43" s="41"/>
      <c r="R43" s="51" t="s">
        <v>67</v>
      </c>
      <c r="S43" s="51"/>
      <c r="T43" s="51"/>
      <c r="U43" s="51"/>
      <c r="V43" s="51"/>
      <c r="W43" s="41"/>
      <c r="X43" s="41"/>
      <c r="Y43" s="48"/>
      <c r="Z43" s="49"/>
      <c r="AA43" s="49"/>
      <c r="AB43" s="79"/>
      <c r="AC43" s="79"/>
      <c r="AD43" s="79"/>
      <c r="AE43" s="79"/>
      <c r="AF43" s="79"/>
      <c r="AG43" s="58"/>
      <c r="AH43" s="49"/>
      <c r="AI43" s="49"/>
      <c r="AJ43" s="79"/>
      <c r="AK43" s="79"/>
      <c r="AL43" s="79"/>
      <c r="AM43" s="79"/>
      <c r="AN43" s="79"/>
      <c r="AO43" s="49"/>
      <c r="AP43" s="49"/>
      <c r="AQ43" s="50"/>
      <c r="AR43" s="41"/>
      <c r="AS43" s="8"/>
      <c r="AV43" s="2"/>
      <c r="AW43" s="24">
        <f t="shared" si="19"/>
        <v>0</v>
      </c>
      <c r="AX43" s="24" t="s">
        <v>36</v>
      </c>
      <c r="AY43" s="24" t="str">
        <f t="shared" si="20"/>
        <v>Denemarken</v>
      </c>
      <c r="AZ43" s="24" t="str">
        <f t="shared" si="21"/>
        <v>Denemarken</v>
      </c>
      <c r="BA43" s="2"/>
      <c r="BB43" s="24">
        <f t="shared" si="24"/>
        <v>0</v>
      </c>
      <c r="BC43" s="24" t="s">
        <v>36</v>
      </c>
      <c r="BD43" s="24" t="str">
        <f t="shared" si="18"/>
        <v>Denemarken</v>
      </c>
      <c r="BE43" s="24" t="str">
        <f t="shared" si="22"/>
        <v>Denemarken</v>
      </c>
      <c r="BF43" s="2"/>
      <c r="BG43" s="2"/>
      <c r="BH43" s="2"/>
      <c r="BI43" s="2"/>
      <c r="BJ43" s="25" t="s">
        <v>49</v>
      </c>
      <c r="BK43" s="2" t="s">
        <v>9</v>
      </c>
      <c r="BL43" s="3" t="s">
        <v>50</v>
      </c>
      <c r="BM43" s="3">
        <f>AP30</f>
        <v>0</v>
      </c>
      <c r="BN43" s="3" t="str">
        <f>AQ30</f>
        <v>-</v>
      </c>
      <c r="BO43" s="26">
        <f>AR30</f>
        <v>0</v>
      </c>
      <c r="BP43" s="4"/>
    </row>
    <row r="44" spans="1:68" ht="14.4" thickBot="1" x14ac:dyDescent="0.3">
      <c r="A44" s="8"/>
      <c r="B44" s="40">
        <v>2</v>
      </c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"/>
      <c r="Q44" s="41"/>
      <c r="R44" s="51"/>
      <c r="S44" s="51"/>
      <c r="T44" s="51"/>
      <c r="U44" s="51"/>
      <c r="V44" s="51"/>
      <c r="W44" s="41"/>
      <c r="X44" s="41"/>
      <c r="Y44" s="52"/>
      <c r="Z44" s="79"/>
      <c r="AA44" s="79"/>
      <c r="AB44" s="79"/>
      <c r="AC44" s="79"/>
      <c r="AD44" s="79"/>
      <c r="AE44" s="53"/>
      <c r="AF44" s="53"/>
      <c r="AG44" s="53"/>
      <c r="AH44" s="53"/>
      <c r="AI44" s="53"/>
      <c r="AJ44" s="53"/>
      <c r="AK44" s="53"/>
      <c r="AL44" s="79"/>
      <c r="AM44" s="79"/>
      <c r="AN44" s="79"/>
      <c r="AO44" s="79"/>
      <c r="AP44" s="79"/>
      <c r="AQ44" s="54"/>
      <c r="AR44" s="41"/>
      <c r="AS44" s="8"/>
      <c r="AV44" s="2"/>
      <c r="AW44" s="24">
        <f t="shared" si="19"/>
        <v>0</v>
      </c>
      <c r="AX44" s="24" t="s">
        <v>39</v>
      </c>
      <c r="AY44" s="24" t="str">
        <f t="shared" si="20"/>
        <v>Servië</v>
      </c>
      <c r="AZ44" s="24" t="str">
        <f t="shared" si="21"/>
        <v>Servië</v>
      </c>
      <c r="BA44" s="2"/>
      <c r="BB44" s="24">
        <f t="shared" si="24"/>
        <v>0</v>
      </c>
      <c r="BC44" s="24" t="s">
        <v>39</v>
      </c>
      <c r="BD44" s="24" t="str">
        <f t="shared" si="18"/>
        <v>Servië</v>
      </c>
      <c r="BE44" s="24" t="str">
        <f t="shared" si="22"/>
        <v>Servië</v>
      </c>
      <c r="BF44" s="2"/>
      <c r="BG44" s="2"/>
      <c r="BH44" s="2"/>
      <c r="BI44" s="2"/>
      <c r="BJ44" s="25" t="s">
        <v>51</v>
      </c>
      <c r="BK44" s="2" t="s">
        <v>9</v>
      </c>
      <c r="BL44" s="3" t="s">
        <v>48</v>
      </c>
      <c r="BM44" s="3">
        <f>AP29</f>
        <v>0</v>
      </c>
      <c r="BN44" s="3" t="str">
        <f>AQ29</f>
        <v>-</v>
      </c>
      <c r="BO44" s="26">
        <f>AR29</f>
        <v>0</v>
      </c>
      <c r="BP44" s="4"/>
    </row>
    <row r="45" spans="1:68" x14ac:dyDescent="0.25">
      <c r="A45" s="8"/>
      <c r="B45" s="40">
        <v>3</v>
      </c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8"/>
      <c r="Q45" s="41"/>
      <c r="R45" s="51"/>
      <c r="S45" s="51"/>
      <c r="T45" s="51"/>
      <c r="U45" s="51"/>
      <c r="V45" s="51"/>
      <c r="W45" s="41"/>
      <c r="X45" s="41"/>
      <c r="Y45" s="52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4"/>
      <c r="AR45" s="41"/>
      <c r="AS45" s="8"/>
      <c r="AV45" s="2"/>
      <c r="AW45" s="24">
        <f t="shared" si="19"/>
        <v>0</v>
      </c>
      <c r="AX45" s="24" t="s">
        <v>40</v>
      </c>
      <c r="AY45" s="24" t="str">
        <f t="shared" si="20"/>
        <v>Engeland</v>
      </c>
      <c r="AZ45" s="24" t="str">
        <f t="shared" si="21"/>
        <v>Engeland</v>
      </c>
      <c r="BA45" s="2"/>
      <c r="BB45" s="24">
        <f t="shared" si="24"/>
        <v>0</v>
      </c>
      <c r="BC45" s="24" t="s">
        <v>40</v>
      </c>
      <c r="BD45" s="24" t="str">
        <f t="shared" si="18"/>
        <v>Engeland</v>
      </c>
      <c r="BE45" s="24" t="str">
        <f t="shared" si="22"/>
        <v>Engeland</v>
      </c>
      <c r="BF45" s="2"/>
      <c r="BG45" s="2"/>
      <c r="BH45" s="2"/>
      <c r="BI45" s="2"/>
      <c r="BJ45" s="14" t="s">
        <v>68</v>
      </c>
      <c r="BK45" s="15"/>
      <c r="BL45" s="16"/>
      <c r="BM45" s="16"/>
      <c r="BN45" s="16"/>
      <c r="BO45" s="17"/>
      <c r="BP45" s="4"/>
    </row>
    <row r="46" spans="1:68" ht="14.4" thickBot="1" x14ac:dyDescent="0.3">
      <c r="A46" s="8"/>
      <c r="B46" s="40">
        <v>4</v>
      </c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8"/>
      <c r="Q46" s="41"/>
      <c r="R46" s="51"/>
      <c r="S46" s="51"/>
      <c r="T46" s="51"/>
      <c r="U46" s="51"/>
      <c r="V46" s="51"/>
      <c r="W46" s="41"/>
      <c r="X46" s="41"/>
      <c r="Y46" s="48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50"/>
      <c r="AR46" s="41"/>
      <c r="AS46" s="8"/>
      <c r="AV46" s="2"/>
      <c r="AW46" s="24">
        <f t="shared" si="19"/>
        <v>0</v>
      </c>
      <c r="AX46" s="24" t="s">
        <v>16</v>
      </c>
      <c r="AY46" s="24" t="str">
        <f t="shared" si="20"/>
        <v>Polen</v>
      </c>
      <c r="AZ46" s="24" t="str">
        <f t="shared" si="21"/>
        <v>Polen</v>
      </c>
      <c r="BA46" s="2"/>
      <c r="BB46" s="24">
        <f t="shared" si="24"/>
        <v>0</v>
      </c>
      <c r="BC46" s="24" t="s">
        <v>16</v>
      </c>
      <c r="BD46" s="24" t="str">
        <f t="shared" si="18"/>
        <v>Polen</v>
      </c>
      <c r="BE46" s="24" t="str">
        <f t="shared" si="22"/>
        <v>Polen</v>
      </c>
      <c r="BF46" s="2"/>
      <c r="BG46" s="2"/>
      <c r="BH46" s="2"/>
      <c r="BI46" s="2"/>
      <c r="BJ46" s="25" t="s">
        <v>69</v>
      </c>
      <c r="BK46" s="2"/>
      <c r="BL46" s="3"/>
      <c r="BM46" s="3">
        <f>R11</f>
        <v>0</v>
      </c>
      <c r="BN46" s="3"/>
      <c r="BO46" s="26"/>
      <c r="BP46" s="4"/>
    </row>
    <row r="47" spans="1:68" ht="14.4" thickBo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1"/>
      <c r="R47" s="51" t="s">
        <v>70</v>
      </c>
      <c r="S47" s="51"/>
      <c r="T47" s="51"/>
      <c r="U47" s="51"/>
      <c r="V47" s="51"/>
      <c r="W47" s="41"/>
      <c r="X47" s="41"/>
      <c r="Y47" s="48"/>
      <c r="Z47" s="49"/>
      <c r="AA47" s="49"/>
      <c r="AB47" s="79"/>
      <c r="AC47" s="79"/>
      <c r="AD47" s="79"/>
      <c r="AE47" s="79"/>
      <c r="AF47" s="79"/>
      <c r="AG47" s="49"/>
      <c r="AH47" s="49"/>
      <c r="AI47" s="49"/>
      <c r="AJ47" s="79"/>
      <c r="AK47" s="79"/>
      <c r="AL47" s="79"/>
      <c r="AM47" s="79"/>
      <c r="AN47" s="79"/>
      <c r="AO47" s="49"/>
      <c r="AP47" s="49"/>
      <c r="AQ47" s="50"/>
      <c r="AR47" s="41"/>
      <c r="AS47" s="8"/>
      <c r="AV47" s="2"/>
      <c r="AW47" s="24">
        <f t="shared" si="19"/>
        <v>0</v>
      </c>
      <c r="AX47" s="24" t="s">
        <v>17</v>
      </c>
      <c r="AY47" s="24" t="str">
        <f t="shared" si="20"/>
        <v>Nederland</v>
      </c>
      <c r="AZ47" s="24" t="str">
        <f t="shared" si="21"/>
        <v>Nederland</v>
      </c>
      <c r="BA47" s="2"/>
      <c r="BB47" s="24">
        <f t="shared" si="24"/>
        <v>0</v>
      </c>
      <c r="BC47" s="24" t="s">
        <v>17</v>
      </c>
      <c r="BD47" s="24" t="str">
        <f t="shared" si="18"/>
        <v>Nederland</v>
      </c>
      <c r="BE47" s="24" t="str">
        <f t="shared" si="22"/>
        <v>Nederland</v>
      </c>
      <c r="BF47" s="2"/>
      <c r="BG47" s="2"/>
      <c r="BH47" s="2"/>
      <c r="BI47" s="2"/>
      <c r="BJ47" s="25" t="s">
        <v>71</v>
      </c>
      <c r="BK47" s="2"/>
      <c r="BL47" s="3"/>
      <c r="BM47" s="3">
        <f>R12</f>
        <v>0</v>
      </c>
      <c r="BN47" s="3"/>
      <c r="BO47" s="26"/>
      <c r="BP47" s="4"/>
    </row>
    <row r="48" spans="1:68" ht="14.4" thickBot="1" x14ac:dyDescent="0.3">
      <c r="A48" s="8"/>
      <c r="B48" s="80" t="s">
        <v>72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2"/>
      <c r="P48" s="8"/>
      <c r="Q48" s="41"/>
      <c r="R48" s="51"/>
      <c r="S48" s="51"/>
      <c r="T48" s="51"/>
      <c r="U48" s="51"/>
      <c r="V48" s="51"/>
      <c r="W48" s="41"/>
      <c r="X48" s="41"/>
      <c r="Y48" s="52"/>
      <c r="Z48" s="53"/>
      <c r="AA48" s="53"/>
      <c r="AB48" s="53"/>
      <c r="AC48" s="53"/>
      <c r="AD48" s="53"/>
      <c r="AE48" s="53"/>
      <c r="AF48" s="79"/>
      <c r="AG48" s="79"/>
      <c r="AH48" s="79"/>
      <c r="AI48" s="79"/>
      <c r="AJ48" s="79"/>
      <c r="AK48" s="53"/>
      <c r="AL48" s="53"/>
      <c r="AM48" s="53"/>
      <c r="AN48" s="53"/>
      <c r="AO48" s="53"/>
      <c r="AP48" s="53"/>
      <c r="AQ48" s="54"/>
      <c r="AR48" s="41"/>
      <c r="AS48" s="8"/>
      <c r="AV48" s="2"/>
      <c r="AW48" s="24">
        <f t="shared" si="19"/>
        <v>0</v>
      </c>
      <c r="AX48" s="24" t="s">
        <v>21</v>
      </c>
      <c r="AY48" s="24" t="str">
        <f t="shared" si="20"/>
        <v>Oostenrijk</v>
      </c>
      <c r="AZ48" s="24" t="str">
        <f t="shared" si="21"/>
        <v>Oostenrijk</v>
      </c>
      <c r="BA48" s="2"/>
      <c r="BB48" s="24">
        <f t="shared" si="24"/>
        <v>0</v>
      </c>
      <c r="BC48" s="24" t="s">
        <v>21</v>
      </c>
      <c r="BD48" s="24" t="str">
        <f t="shared" si="18"/>
        <v>Oostenrijk</v>
      </c>
      <c r="BE48" s="24" t="str">
        <f t="shared" si="22"/>
        <v>Oostenrijk</v>
      </c>
      <c r="BF48" s="2"/>
      <c r="BG48" s="2"/>
      <c r="BH48" s="2"/>
      <c r="BI48" s="2"/>
      <c r="BJ48" s="25" t="s">
        <v>73</v>
      </c>
      <c r="BK48" s="2"/>
      <c r="BL48" s="3"/>
      <c r="BM48" s="3">
        <f>R13</f>
        <v>0</v>
      </c>
      <c r="BN48" s="3"/>
      <c r="BO48" s="26"/>
      <c r="BP48" s="4"/>
    </row>
    <row r="49" spans="1:68" x14ac:dyDescent="0.25">
      <c r="A49" s="8"/>
      <c r="B49" s="40">
        <v>1</v>
      </c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P49" s="8"/>
      <c r="Q49" s="41"/>
      <c r="R49" s="51"/>
      <c r="S49" s="51"/>
      <c r="T49" s="51"/>
      <c r="U49" s="51"/>
      <c r="V49" s="51"/>
      <c r="W49" s="41"/>
      <c r="X49" s="41"/>
      <c r="Y49" s="52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4"/>
      <c r="AR49" s="41"/>
      <c r="AS49" s="8"/>
      <c r="AV49" s="2"/>
      <c r="AW49" s="24">
        <f t="shared" si="19"/>
        <v>0</v>
      </c>
      <c r="AX49" s="24" t="s">
        <v>22</v>
      </c>
      <c r="AY49" s="24" t="str">
        <f t="shared" si="20"/>
        <v>Frankrijk</v>
      </c>
      <c r="AZ49" s="24" t="str">
        <f t="shared" si="21"/>
        <v>Frankrijk</v>
      </c>
      <c r="BA49" s="2"/>
      <c r="BB49" s="24">
        <f t="shared" si="24"/>
        <v>0</v>
      </c>
      <c r="BC49" s="24" t="s">
        <v>22</v>
      </c>
      <c r="BD49" s="24" t="str">
        <f t="shared" si="18"/>
        <v>Frankrijk</v>
      </c>
      <c r="BE49" s="24" t="str">
        <f t="shared" si="22"/>
        <v>Frankrijk</v>
      </c>
      <c r="BF49" s="2"/>
      <c r="BG49" s="2"/>
      <c r="BH49" s="2"/>
      <c r="BI49" s="2"/>
      <c r="BJ49" s="25" t="s">
        <v>74</v>
      </c>
      <c r="BK49" s="2"/>
      <c r="BL49" s="3"/>
      <c r="BM49" s="3">
        <f>R14</f>
        <v>0</v>
      </c>
      <c r="BN49" s="3"/>
      <c r="BO49" s="26"/>
      <c r="BP49" s="4"/>
    </row>
    <row r="50" spans="1:68" ht="14.4" thickBot="1" x14ac:dyDescent="0.3">
      <c r="A50" s="8"/>
      <c r="B50" s="40">
        <v>2</v>
      </c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8"/>
      <c r="Q50" s="41"/>
      <c r="R50" s="51"/>
      <c r="S50" s="51"/>
      <c r="T50" s="51"/>
      <c r="U50" s="51"/>
      <c r="V50" s="51"/>
      <c r="W50" s="41"/>
      <c r="X50" s="41"/>
      <c r="Y50" s="48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50"/>
      <c r="AR50" s="41"/>
      <c r="AS50" s="8"/>
      <c r="AV50" s="2"/>
      <c r="AW50" s="24">
        <f t="shared" si="19"/>
        <v>0</v>
      </c>
      <c r="AX50" s="24" t="s">
        <v>42</v>
      </c>
      <c r="AY50" s="24" t="str">
        <f t="shared" si="20"/>
        <v>Roemenië</v>
      </c>
      <c r="AZ50" s="24" t="str">
        <f t="shared" si="21"/>
        <v>Roemenië</v>
      </c>
      <c r="BA50" s="2"/>
      <c r="BB50" s="24">
        <f t="shared" si="24"/>
        <v>0</v>
      </c>
      <c r="BC50" s="24" t="s">
        <v>42</v>
      </c>
      <c r="BD50" s="24" t="str">
        <f t="shared" si="18"/>
        <v>Roemenië</v>
      </c>
      <c r="BE50" s="24" t="str">
        <f t="shared" si="22"/>
        <v>Roemenië</v>
      </c>
      <c r="BF50" s="2"/>
      <c r="BG50" s="2"/>
      <c r="BH50" s="2"/>
      <c r="BI50" s="2"/>
      <c r="BJ50" s="25" t="s">
        <v>75</v>
      </c>
      <c r="BK50" s="2"/>
      <c r="BL50" s="3"/>
      <c r="BM50" s="3">
        <f>R19</f>
        <v>0</v>
      </c>
      <c r="BN50" s="3"/>
      <c r="BO50" s="26"/>
      <c r="BP50" s="4"/>
    </row>
    <row r="51" spans="1:68" ht="14.4" thickBo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41"/>
      <c r="R51" s="51" t="s">
        <v>76</v>
      </c>
      <c r="S51" s="51"/>
      <c r="T51" s="51"/>
      <c r="U51" s="51"/>
      <c r="V51" s="51"/>
      <c r="W51" s="41"/>
      <c r="X51" s="41"/>
      <c r="Y51" s="48"/>
      <c r="Z51" s="79"/>
      <c r="AA51" s="79"/>
      <c r="AB51" s="79"/>
      <c r="AC51" s="79"/>
      <c r="AD51" s="79"/>
      <c r="AE51" s="49"/>
      <c r="AF51" s="49"/>
      <c r="AG51" s="49"/>
      <c r="AH51" s="49"/>
      <c r="AI51" s="49"/>
      <c r="AJ51" s="49"/>
      <c r="AK51" s="49"/>
      <c r="AL51" s="79"/>
      <c r="AM51" s="79"/>
      <c r="AN51" s="79"/>
      <c r="AO51" s="79"/>
      <c r="AP51" s="79"/>
      <c r="AQ51" s="50"/>
      <c r="AR51" s="41"/>
      <c r="AS51" s="8"/>
      <c r="AV51" s="2"/>
      <c r="AW51" s="24">
        <f t="shared" si="19"/>
        <v>0</v>
      </c>
      <c r="AX51" s="24" t="s">
        <v>43</v>
      </c>
      <c r="AY51" s="24" t="str">
        <f t="shared" si="20"/>
        <v>Oekraïne</v>
      </c>
      <c r="AZ51" s="24" t="str">
        <f t="shared" si="21"/>
        <v>Oekraïne</v>
      </c>
      <c r="BA51" s="2"/>
      <c r="BB51" s="24">
        <f t="shared" si="24"/>
        <v>0</v>
      </c>
      <c r="BC51" s="24" t="s">
        <v>43</v>
      </c>
      <c r="BD51" s="24" t="str">
        <f t="shared" si="18"/>
        <v>Oekraïne</v>
      </c>
      <c r="BE51" s="24" t="str">
        <f t="shared" si="22"/>
        <v>Oekraïne</v>
      </c>
      <c r="BF51" s="2"/>
      <c r="BG51" s="2"/>
      <c r="BH51" s="2"/>
      <c r="BI51" s="2"/>
      <c r="BJ51" s="25" t="s">
        <v>77</v>
      </c>
      <c r="BK51" s="2"/>
      <c r="BL51" s="3"/>
      <c r="BM51" s="3">
        <f>R20</f>
        <v>0</v>
      </c>
      <c r="BN51" s="3"/>
      <c r="BO51" s="26"/>
      <c r="BP51" s="4"/>
    </row>
    <row r="52" spans="1:68" ht="14.4" thickBot="1" x14ac:dyDescent="0.3">
      <c r="A52" s="8"/>
      <c r="B52" s="78" t="s">
        <v>60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8"/>
      <c r="Q52" s="41"/>
      <c r="R52" s="51"/>
      <c r="S52" s="51"/>
      <c r="T52" s="51"/>
      <c r="U52" s="51"/>
      <c r="V52" s="51"/>
      <c r="W52" s="41"/>
      <c r="X52" s="41"/>
      <c r="Y52" s="52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4"/>
      <c r="AR52" s="41"/>
      <c r="AS52" s="8"/>
      <c r="AV52" s="2"/>
      <c r="AW52" s="24">
        <f t="shared" si="19"/>
        <v>0</v>
      </c>
      <c r="AX52" s="24" t="s">
        <v>46</v>
      </c>
      <c r="AY52" s="24" t="str">
        <f t="shared" si="20"/>
        <v>België</v>
      </c>
      <c r="AZ52" s="24" t="str">
        <f t="shared" si="21"/>
        <v>België</v>
      </c>
      <c r="BA52" s="2"/>
      <c r="BB52" s="24">
        <f t="shared" si="24"/>
        <v>0</v>
      </c>
      <c r="BC52" s="24" t="s">
        <v>46</v>
      </c>
      <c r="BD52" s="24" t="str">
        <f t="shared" si="18"/>
        <v>België</v>
      </c>
      <c r="BE52" s="24" t="str">
        <f t="shared" si="22"/>
        <v>België</v>
      </c>
      <c r="BF52" s="2"/>
      <c r="BG52" s="2"/>
      <c r="BH52" s="2"/>
      <c r="BI52" s="2"/>
      <c r="BJ52" s="25" t="s">
        <v>78</v>
      </c>
      <c r="BK52" s="2"/>
      <c r="BL52" s="3"/>
      <c r="BM52" s="3">
        <f>R21</f>
        <v>0</v>
      </c>
      <c r="BN52" s="3"/>
      <c r="BO52" s="26"/>
      <c r="BP52" s="4"/>
    </row>
    <row r="53" spans="1:68" ht="14.4" thickBot="1" x14ac:dyDescent="0.3">
      <c r="A53" s="8"/>
      <c r="B53" s="72" t="s">
        <v>0</v>
      </c>
      <c r="C53" s="72"/>
      <c r="D53" s="72"/>
      <c r="E53" s="72"/>
      <c r="F53" s="72"/>
      <c r="G53" s="74"/>
      <c r="H53" s="74"/>
      <c r="I53" s="74"/>
      <c r="J53" s="74"/>
      <c r="K53" s="74"/>
      <c r="L53" s="74"/>
      <c r="M53" s="74"/>
      <c r="N53" s="74"/>
      <c r="O53" s="74"/>
      <c r="P53" s="8"/>
      <c r="Q53" s="41"/>
      <c r="R53" s="51" t="s">
        <v>79</v>
      </c>
      <c r="S53" s="51"/>
      <c r="T53" s="51"/>
      <c r="U53" s="51"/>
      <c r="V53" s="51"/>
      <c r="W53" s="41"/>
      <c r="X53" s="41"/>
      <c r="Y53" s="52"/>
      <c r="Z53" s="53"/>
      <c r="AA53" s="53"/>
      <c r="AB53" s="53"/>
      <c r="AC53" s="53"/>
      <c r="AD53" s="53"/>
      <c r="AE53" s="53"/>
      <c r="AF53" s="79"/>
      <c r="AG53" s="79"/>
      <c r="AH53" s="79"/>
      <c r="AI53" s="79"/>
      <c r="AJ53" s="79"/>
      <c r="AK53" s="53"/>
      <c r="AL53" s="53"/>
      <c r="AM53" s="53"/>
      <c r="AN53" s="53"/>
      <c r="AO53" s="53"/>
      <c r="AP53" s="53"/>
      <c r="AQ53" s="54"/>
      <c r="AR53" s="41"/>
      <c r="AS53" s="8"/>
      <c r="AV53" s="2"/>
      <c r="AW53" s="24">
        <f t="shared" si="19"/>
        <v>0</v>
      </c>
      <c r="AX53" s="24" t="s">
        <v>47</v>
      </c>
      <c r="AY53" s="24" t="str">
        <f t="shared" si="20"/>
        <v>Slowakije</v>
      </c>
      <c r="AZ53" s="24" t="str">
        <f t="shared" si="21"/>
        <v>Slowakije</v>
      </c>
      <c r="BA53" s="2"/>
      <c r="BB53" s="24">
        <f t="shared" si="24"/>
        <v>0</v>
      </c>
      <c r="BC53" s="24" t="s">
        <v>47</v>
      </c>
      <c r="BD53" s="24" t="str">
        <f t="shared" si="18"/>
        <v>Slowakije</v>
      </c>
      <c r="BE53" s="24" t="str">
        <f t="shared" si="22"/>
        <v>Slowakije</v>
      </c>
      <c r="BF53" s="2"/>
      <c r="BG53" s="2"/>
      <c r="BH53" s="2"/>
      <c r="BI53" s="2"/>
      <c r="BJ53" s="25" t="s">
        <v>80</v>
      </c>
      <c r="BK53" s="2"/>
      <c r="BL53" s="3"/>
      <c r="BM53" s="3">
        <f>R22</f>
        <v>0</v>
      </c>
      <c r="BN53" s="3"/>
      <c r="BO53" s="26"/>
      <c r="BP53" s="4"/>
    </row>
    <row r="54" spans="1:68" x14ac:dyDescent="0.25">
      <c r="A54" s="8"/>
      <c r="B54" s="72" t="s">
        <v>1</v>
      </c>
      <c r="C54" s="72"/>
      <c r="D54" s="72"/>
      <c r="E54" s="72"/>
      <c r="F54" s="72"/>
      <c r="G54" s="74"/>
      <c r="H54" s="74"/>
      <c r="I54" s="74"/>
      <c r="J54" s="74"/>
      <c r="K54" s="74"/>
      <c r="L54" s="74"/>
      <c r="M54" s="74"/>
      <c r="N54" s="74"/>
      <c r="O54" s="74"/>
      <c r="P54" s="8"/>
      <c r="Q54" s="41"/>
      <c r="R54" s="41"/>
      <c r="S54" s="41"/>
      <c r="T54" s="41"/>
      <c r="U54" s="41"/>
      <c r="V54" s="41"/>
      <c r="W54" s="41"/>
      <c r="X54" s="41"/>
      <c r="Y54" s="48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50"/>
      <c r="AR54" s="41"/>
      <c r="AS54" s="8"/>
      <c r="AV54" s="2"/>
      <c r="AW54" s="24">
        <f t="shared" si="19"/>
        <v>0</v>
      </c>
      <c r="AX54" s="24" t="s">
        <v>50</v>
      </c>
      <c r="AY54" s="24" t="str">
        <f t="shared" si="20"/>
        <v>Portugal</v>
      </c>
      <c r="AZ54" s="24" t="str">
        <f t="shared" si="21"/>
        <v>Portugal</v>
      </c>
      <c r="BA54" s="2"/>
      <c r="BB54" s="24">
        <f t="shared" si="24"/>
        <v>0</v>
      </c>
      <c r="BC54" s="24" t="s">
        <v>50</v>
      </c>
      <c r="BD54" s="24" t="str">
        <f t="shared" si="18"/>
        <v>Portugal</v>
      </c>
      <c r="BE54" s="24" t="str">
        <f t="shared" si="22"/>
        <v>Portugal</v>
      </c>
      <c r="BF54" s="2"/>
      <c r="BG54" s="2"/>
      <c r="BH54" s="2"/>
      <c r="BI54" s="2"/>
      <c r="BJ54" s="25" t="s">
        <v>81</v>
      </c>
      <c r="BK54" s="2"/>
      <c r="BL54" s="3"/>
      <c r="BM54" s="3">
        <f>R27</f>
        <v>0</v>
      </c>
      <c r="BN54" s="3"/>
      <c r="BO54" s="26"/>
      <c r="BP54" s="4"/>
    </row>
    <row r="55" spans="1:68" ht="15" thickBot="1" x14ac:dyDescent="0.35">
      <c r="A55" s="8"/>
      <c r="B55" s="72" t="s">
        <v>82</v>
      </c>
      <c r="C55" s="72"/>
      <c r="D55" s="72"/>
      <c r="E55" s="72"/>
      <c r="F55" s="72"/>
      <c r="G55" s="73"/>
      <c r="H55" s="74"/>
      <c r="I55" s="74"/>
      <c r="J55" s="74"/>
      <c r="K55" s="74"/>
      <c r="L55" s="74"/>
      <c r="M55" s="74"/>
      <c r="N55" s="74"/>
      <c r="O55" s="74"/>
      <c r="P55" s="8"/>
      <c r="Q55" s="41"/>
      <c r="R55" s="41"/>
      <c r="S55" s="41"/>
      <c r="T55" s="41"/>
      <c r="U55" s="41"/>
      <c r="V55" s="41"/>
      <c r="W55" s="41"/>
      <c r="X55" s="41"/>
      <c r="Y55" s="59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1"/>
      <c r="AR55" s="41"/>
      <c r="AS55" s="8"/>
      <c r="AV55" s="2"/>
      <c r="AW55" s="24">
        <f t="shared" si="19"/>
        <v>0</v>
      </c>
      <c r="AX55" s="24" t="s">
        <v>51</v>
      </c>
      <c r="AY55" s="24" t="str">
        <f t="shared" si="20"/>
        <v>Tsjechië</v>
      </c>
      <c r="AZ55" s="24" t="str">
        <f t="shared" si="21"/>
        <v>Tsjechië</v>
      </c>
      <c r="BA55" s="2"/>
      <c r="BB55" s="24">
        <f t="shared" si="24"/>
        <v>0</v>
      </c>
      <c r="BC55" s="24" t="s">
        <v>51</v>
      </c>
      <c r="BD55" s="24" t="str">
        <f t="shared" si="18"/>
        <v>Tsjechië</v>
      </c>
      <c r="BE55" s="24" t="str">
        <f t="shared" si="22"/>
        <v>Tsjechië</v>
      </c>
      <c r="BF55" s="2"/>
      <c r="BG55" s="2"/>
      <c r="BH55" s="2"/>
      <c r="BI55" s="2"/>
      <c r="BJ55" s="25" t="s">
        <v>83</v>
      </c>
      <c r="BK55" s="2"/>
      <c r="BL55" s="3"/>
      <c r="BM55" s="3">
        <f>R28</f>
        <v>0</v>
      </c>
      <c r="BN55" s="3"/>
      <c r="BO55" s="26"/>
      <c r="BP55" s="4"/>
    </row>
    <row r="56" spans="1:68" x14ac:dyDescent="0.25">
      <c r="A56" s="8"/>
      <c r="B56" s="72" t="s">
        <v>84</v>
      </c>
      <c r="C56" s="72"/>
      <c r="D56" s="72"/>
      <c r="E56" s="72"/>
      <c r="F56" s="72"/>
      <c r="G56" s="75"/>
      <c r="H56" s="75"/>
      <c r="I56" s="75"/>
      <c r="J56" s="75"/>
      <c r="K56" s="75"/>
      <c r="L56" s="75"/>
      <c r="M56" s="75"/>
      <c r="N56" s="75"/>
      <c r="O56" s="75"/>
      <c r="P56" s="8"/>
      <c r="Q56" s="41"/>
      <c r="R56" s="41"/>
      <c r="S56" s="41"/>
      <c r="T56" s="41"/>
      <c r="U56" s="41"/>
      <c r="V56" s="41"/>
      <c r="W56" s="41"/>
      <c r="X56" s="41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41"/>
      <c r="AS56" s="8"/>
      <c r="AV56" s="2"/>
      <c r="AW56" s="24">
        <f t="shared" si="19"/>
        <v>0</v>
      </c>
      <c r="AX56" s="24" t="s">
        <v>48</v>
      </c>
      <c r="AY56" s="24" t="str">
        <f t="shared" si="20"/>
        <v>Turkije</v>
      </c>
      <c r="AZ56" s="24" t="str">
        <f t="shared" si="21"/>
        <v>Turkije</v>
      </c>
      <c r="BA56" s="2"/>
      <c r="BB56" s="24">
        <f t="shared" si="24"/>
        <v>0</v>
      </c>
      <c r="BC56" s="24" t="s">
        <v>48</v>
      </c>
      <c r="BD56" s="24" t="str">
        <f t="shared" si="18"/>
        <v>Turkije</v>
      </c>
      <c r="BE56" s="24" t="str">
        <f t="shared" si="22"/>
        <v>Turkije</v>
      </c>
      <c r="BF56" s="2"/>
      <c r="BG56" s="2"/>
      <c r="BH56" s="2"/>
      <c r="BI56" s="2"/>
      <c r="BJ56" s="25" t="s">
        <v>85</v>
      </c>
      <c r="BK56" s="2"/>
      <c r="BL56" s="3"/>
      <c r="BM56" s="3">
        <f>R29</f>
        <v>0</v>
      </c>
      <c r="BN56" s="3"/>
      <c r="BO56" s="26"/>
      <c r="BP56" s="4"/>
    </row>
    <row r="57" spans="1:6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V57" s="2"/>
      <c r="AW57" s="24">
        <f t="shared" si="19"/>
        <v>0</v>
      </c>
      <c r="AX57" s="24" t="s">
        <v>49</v>
      </c>
      <c r="AY57" s="24" t="str">
        <f t="shared" si="20"/>
        <v>Georgië</v>
      </c>
      <c r="AZ57" s="24" t="str">
        <f t="shared" si="21"/>
        <v>Georgië</v>
      </c>
      <c r="BA57" s="2"/>
      <c r="BB57" s="24">
        <f t="shared" si="24"/>
        <v>0</v>
      </c>
      <c r="BC57" s="24" t="s">
        <v>49</v>
      </c>
      <c r="BD57" s="24" t="str">
        <f t="shared" si="18"/>
        <v>Georgië</v>
      </c>
      <c r="BE57" s="24" t="str">
        <f t="shared" si="22"/>
        <v>Georgië</v>
      </c>
      <c r="BF57" s="2"/>
      <c r="BG57" s="2"/>
      <c r="BH57" s="2"/>
      <c r="BI57" s="2"/>
      <c r="BJ57" s="25" t="s">
        <v>86</v>
      </c>
      <c r="BK57" s="2"/>
      <c r="BL57" s="3"/>
      <c r="BM57" s="3">
        <f>R30</f>
        <v>0</v>
      </c>
      <c r="BN57" s="3"/>
      <c r="BO57" s="26"/>
      <c r="BP57" s="4"/>
    </row>
    <row r="58" spans="1:68" ht="13.95" customHeight="1" x14ac:dyDescent="0.25">
      <c r="A58" s="8"/>
      <c r="B58" s="77" t="str">
        <f>IF(BH33=0,"Top, alles goed ingevuld! Je kunt het formulier opsturen naar JESSE.VAN.LOON@HOTMAIL.COM","")</f>
        <v/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8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5" t="s">
        <v>87</v>
      </c>
      <c r="BK58" s="2"/>
      <c r="BL58" s="3"/>
      <c r="BM58" s="3">
        <f>Y11</f>
        <v>0</v>
      </c>
      <c r="BN58" s="3"/>
      <c r="BO58" s="26"/>
      <c r="BP58" s="4"/>
    </row>
    <row r="59" spans="1:68" ht="13.95" customHeight="1" x14ac:dyDescent="0.25">
      <c r="A59" s="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8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5" t="s">
        <v>88</v>
      </c>
      <c r="BK59" s="2"/>
      <c r="BL59" s="3"/>
      <c r="BM59" s="3">
        <f>Y12</f>
        <v>0</v>
      </c>
      <c r="BN59" s="3"/>
      <c r="BO59" s="26"/>
      <c r="BP59" s="4"/>
    </row>
    <row r="60" spans="1:68" hidden="1" x14ac:dyDescent="0.25">
      <c r="AV60" s="2"/>
      <c r="AW60" s="67" t="s">
        <v>66</v>
      </c>
      <c r="AX60" s="67"/>
      <c r="AY60" s="67"/>
      <c r="AZ60" s="67"/>
      <c r="BA60" s="2"/>
      <c r="BB60" s="67" t="s">
        <v>72</v>
      </c>
      <c r="BC60" s="67"/>
      <c r="BD60" s="67"/>
      <c r="BE60" s="67"/>
      <c r="BF60" s="2"/>
      <c r="BG60" s="2"/>
      <c r="BH60" s="2"/>
      <c r="BI60" s="2"/>
      <c r="BJ60" s="25" t="s">
        <v>89</v>
      </c>
      <c r="BK60" s="2"/>
      <c r="BL60" s="3"/>
      <c r="BM60" s="3">
        <f>Y13</f>
        <v>0</v>
      </c>
      <c r="BN60" s="3"/>
      <c r="BO60" s="26"/>
      <c r="BP60" s="4"/>
    </row>
    <row r="61" spans="1:68" hidden="1" x14ac:dyDescent="0.25">
      <c r="AV61" s="2"/>
      <c r="AW61" s="24"/>
      <c r="AX61" s="24" t="s">
        <v>23</v>
      </c>
      <c r="AY61" s="24" t="s">
        <v>24</v>
      </c>
      <c r="AZ61" s="24" t="s">
        <v>25</v>
      </c>
      <c r="BA61" s="2"/>
      <c r="BB61" s="24"/>
      <c r="BC61" s="24" t="s">
        <v>23</v>
      </c>
      <c r="BD61" s="24" t="s">
        <v>24</v>
      </c>
      <c r="BE61" s="24" t="s">
        <v>25</v>
      </c>
      <c r="BF61" s="2"/>
      <c r="BG61" s="2"/>
      <c r="BH61" s="2"/>
      <c r="BI61" s="2"/>
      <c r="BJ61" s="25" t="s">
        <v>90</v>
      </c>
      <c r="BK61" s="2"/>
      <c r="BL61" s="3"/>
      <c r="BM61" s="3">
        <f>Y14</f>
        <v>0</v>
      </c>
      <c r="BN61" s="3"/>
      <c r="BO61" s="26"/>
      <c r="BP61" s="4"/>
    </row>
    <row r="62" spans="1:68" hidden="1" x14ac:dyDescent="0.25">
      <c r="AV62" s="2"/>
      <c r="AW62" s="24">
        <f>COUNTIF($C$43:$C$46,AX62)</f>
        <v>0</v>
      </c>
      <c r="AX62" s="24" t="s">
        <v>12</v>
      </c>
      <c r="AY62" s="24" t="str">
        <f t="shared" ref="AY62:AY85" si="26">IF($AW62&lt;1,VLOOKUP(0,$AW62:$AX62,2,TRUE)," ")</f>
        <v>Duitsland</v>
      </c>
      <c r="AZ62" s="24" t="str">
        <f>AY62</f>
        <v>Duitsland</v>
      </c>
      <c r="BA62" s="2"/>
      <c r="BB62" s="24">
        <f>COUNTIF($C$49:$C$50,BC62)</f>
        <v>0</v>
      </c>
      <c r="BC62" s="24" t="s">
        <v>12</v>
      </c>
      <c r="BD62" s="24" t="str">
        <f t="shared" ref="BD62:BD85" si="27">IF($BB62&lt;1,VLOOKUP(0,$BB62:$BC62,2,TRUE)," ")</f>
        <v>Duitsland</v>
      </c>
      <c r="BE62" s="24" t="str">
        <f>BD62</f>
        <v>Duitsland</v>
      </c>
      <c r="BF62" s="2"/>
      <c r="BG62" s="2"/>
      <c r="BH62" s="2"/>
      <c r="BI62" s="2"/>
      <c r="BJ62" s="25" t="s">
        <v>91</v>
      </c>
      <c r="BK62" s="2"/>
      <c r="BL62" s="3"/>
      <c r="BM62" s="3">
        <f>Y19</f>
        <v>0</v>
      </c>
      <c r="BN62" s="3"/>
      <c r="BO62" s="26"/>
      <c r="BP62" s="4"/>
    </row>
    <row r="63" spans="1:68" hidden="1" x14ac:dyDescent="0.25">
      <c r="AV63" s="2"/>
      <c r="AW63" s="24">
        <f>COUNTIF($C$43:$C$46,AX63)</f>
        <v>0</v>
      </c>
      <c r="AX63" s="24" t="s">
        <v>13</v>
      </c>
      <c r="AY63" s="24" t="str">
        <f t="shared" si="26"/>
        <v>Schotland</v>
      </c>
      <c r="AZ63" s="24" t="str">
        <f t="shared" ref="AZ63:AZ85" si="28">AY63</f>
        <v>Schotland</v>
      </c>
      <c r="BA63" s="2"/>
      <c r="BB63" s="24">
        <f t="shared" ref="BB63:BB85" si="29">COUNTIF($C$49:$C$50,BC63)</f>
        <v>0</v>
      </c>
      <c r="BC63" s="24" t="s">
        <v>13</v>
      </c>
      <c r="BD63" s="24" t="str">
        <f t="shared" si="27"/>
        <v>Schotland</v>
      </c>
      <c r="BE63" s="24" t="str">
        <f t="shared" ref="BE63:BE85" si="30">BD63</f>
        <v>Schotland</v>
      </c>
      <c r="BF63" s="2"/>
      <c r="BG63" s="2"/>
      <c r="BH63" s="2"/>
      <c r="BI63" s="2"/>
      <c r="BJ63" s="25" t="s">
        <v>92</v>
      </c>
      <c r="BK63" s="2"/>
      <c r="BL63" s="3"/>
      <c r="BM63" s="3">
        <f>Y20</f>
        <v>0</v>
      </c>
      <c r="BN63" s="3"/>
      <c r="BO63" s="26"/>
      <c r="BP63" s="4"/>
    </row>
    <row r="64" spans="1:68" hidden="1" x14ac:dyDescent="0.25">
      <c r="AV64" s="2"/>
      <c r="AW64" s="24">
        <f t="shared" ref="AW64:AW85" si="31">COUNTIF($C$43:$C$46,AX64)</f>
        <v>0</v>
      </c>
      <c r="AX64" s="24" t="s">
        <v>19</v>
      </c>
      <c r="AY64" s="24" t="str">
        <f t="shared" si="26"/>
        <v>Hongarije</v>
      </c>
      <c r="AZ64" s="24" t="str">
        <f t="shared" si="28"/>
        <v>Hongarije</v>
      </c>
      <c r="BA64" s="2"/>
      <c r="BB64" s="24">
        <f t="shared" si="29"/>
        <v>0</v>
      </c>
      <c r="BC64" s="24" t="s">
        <v>19</v>
      </c>
      <c r="BD64" s="24" t="str">
        <f t="shared" si="27"/>
        <v>Hongarije</v>
      </c>
      <c r="BE64" s="24" t="str">
        <f t="shared" si="30"/>
        <v>Hongarije</v>
      </c>
      <c r="BF64" s="2"/>
      <c r="BG64" s="2"/>
      <c r="BH64" s="2"/>
      <c r="BI64" s="2"/>
      <c r="BJ64" s="25" t="s">
        <v>93</v>
      </c>
      <c r="BK64" s="2"/>
      <c r="BL64" s="3"/>
      <c r="BM64" s="3">
        <f>Y21</f>
        <v>0</v>
      </c>
      <c r="BN64" s="3"/>
      <c r="BO64" s="26"/>
      <c r="BP64" s="4"/>
    </row>
    <row r="65" spans="48:68" hidden="1" x14ac:dyDescent="0.25">
      <c r="AV65" s="2"/>
      <c r="AW65" s="24">
        <f t="shared" si="31"/>
        <v>0</v>
      </c>
      <c r="AX65" s="24" t="s">
        <v>20</v>
      </c>
      <c r="AY65" s="24" t="str">
        <f t="shared" si="26"/>
        <v>Zwitserland</v>
      </c>
      <c r="AZ65" s="24" t="str">
        <f t="shared" si="28"/>
        <v>Zwitserland</v>
      </c>
      <c r="BA65" s="2"/>
      <c r="BB65" s="24">
        <f t="shared" si="29"/>
        <v>0</v>
      </c>
      <c r="BC65" s="24" t="s">
        <v>20</v>
      </c>
      <c r="BD65" s="24" t="str">
        <f t="shared" si="27"/>
        <v>Zwitserland</v>
      </c>
      <c r="BE65" s="24" t="str">
        <f t="shared" si="30"/>
        <v>Zwitserland</v>
      </c>
      <c r="BF65" s="2"/>
      <c r="BG65" s="2"/>
      <c r="BH65" s="2"/>
      <c r="BI65" s="2"/>
      <c r="BJ65" s="25" t="s">
        <v>94</v>
      </c>
      <c r="BK65" s="2"/>
      <c r="BL65" s="3"/>
      <c r="BM65" s="3">
        <f>Y22</f>
        <v>0</v>
      </c>
      <c r="BN65" s="3"/>
      <c r="BO65" s="26"/>
      <c r="BP65" s="4"/>
    </row>
    <row r="66" spans="48:68" hidden="1" x14ac:dyDescent="0.25">
      <c r="AV66" s="2"/>
      <c r="AW66" s="24">
        <f>COUNTIF($C$43:$C$46,AX66)</f>
        <v>0</v>
      </c>
      <c r="AX66" s="24" t="s">
        <v>28</v>
      </c>
      <c r="AY66" s="24" t="str">
        <f t="shared" si="26"/>
        <v>Spanje</v>
      </c>
      <c r="AZ66" s="24" t="str">
        <f t="shared" si="28"/>
        <v>Spanje</v>
      </c>
      <c r="BA66" s="2"/>
      <c r="BB66" s="24">
        <f t="shared" si="29"/>
        <v>0</v>
      </c>
      <c r="BC66" s="24" t="s">
        <v>28</v>
      </c>
      <c r="BD66" s="24" t="str">
        <f t="shared" si="27"/>
        <v>Spanje</v>
      </c>
      <c r="BE66" s="24" t="str">
        <f t="shared" si="30"/>
        <v>Spanje</v>
      </c>
      <c r="BF66" s="2"/>
      <c r="BG66" s="2"/>
      <c r="BH66" s="2"/>
      <c r="BI66" s="2"/>
      <c r="BJ66" s="25" t="s">
        <v>95</v>
      </c>
      <c r="BK66" s="2"/>
      <c r="BL66" s="3"/>
      <c r="BM66" s="3">
        <f>Y27</f>
        <v>0</v>
      </c>
      <c r="BN66" s="3"/>
      <c r="BO66" s="26"/>
      <c r="BP66" s="4"/>
    </row>
    <row r="67" spans="48:68" hidden="1" x14ac:dyDescent="0.25">
      <c r="AV67" s="2"/>
      <c r="AW67" s="24">
        <f t="shared" si="31"/>
        <v>0</v>
      </c>
      <c r="AX67" s="24" t="s">
        <v>29</v>
      </c>
      <c r="AY67" s="24" t="str">
        <f t="shared" si="26"/>
        <v>Kroatië</v>
      </c>
      <c r="AZ67" s="24" t="str">
        <f t="shared" si="28"/>
        <v>Kroatië</v>
      </c>
      <c r="BA67" s="2"/>
      <c r="BB67" s="24">
        <f t="shared" si="29"/>
        <v>0</v>
      </c>
      <c r="BC67" s="24" t="s">
        <v>29</v>
      </c>
      <c r="BD67" s="24" t="str">
        <f t="shared" si="27"/>
        <v>Kroatië</v>
      </c>
      <c r="BE67" s="24" t="str">
        <f t="shared" si="30"/>
        <v>Kroatië</v>
      </c>
      <c r="BF67" s="2"/>
      <c r="BG67" s="2"/>
      <c r="BH67" s="2"/>
      <c r="BI67" s="2"/>
      <c r="BJ67" s="25" t="s">
        <v>96</v>
      </c>
      <c r="BK67" s="2"/>
      <c r="BL67" s="3"/>
      <c r="BM67" s="3">
        <f>Y28</f>
        <v>0</v>
      </c>
      <c r="BN67" s="3"/>
      <c r="BO67" s="26"/>
      <c r="BP67" s="4"/>
    </row>
    <row r="68" spans="48:68" hidden="1" x14ac:dyDescent="0.25">
      <c r="AV68" s="2"/>
      <c r="AW68" s="24">
        <f t="shared" si="31"/>
        <v>0</v>
      </c>
      <c r="AX68" s="24" t="s">
        <v>31</v>
      </c>
      <c r="AY68" s="24" t="str">
        <f t="shared" si="26"/>
        <v>Italië</v>
      </c>
      <c r="AZ68" s="24" t="str">
        <f t="shared" si="28"/>
        <v>Italië</v>
      </c>
      <c r="BA68" s="2"/>
      <c r="BB68" s="24">
        <f t="shared" si="29"/>
        <v>0</v>
      </c>
      <c r="BC68" s="24" t="s">
        <v>31</v>
      </c>
      <c r="BD68" s="24" t="str">
        <f t="shared" si="27"/>
        <v>Italië</v>
      </c>
      <c r="BE68" s="24" t="str">
        <f t="shared" si="30"/>
        <v>Italië</v>
      </c>
      <c r="BF68" s="2"/>
      <c r="BG68" s="2"/>
      <c r="BH68" s="2"/>
      <c r="BI68" s="2"/>
      <c r="BJ68" s="25" t="s">
        <v>97</v>
      </c>
      <c r="BK68" s="2"/>
      <c r="BL68" s="3"/>
      <c r="BM68" s="3">
        <f>Y29</f>
        <v>0</v>
      </c>
      <c r="BN68" s="3"/>
      <c r="BO68" s="26"/>
      <c r="BP68" s="4"/>
    </row>
    <row r="69" spans="48:68" hidden="1" x14ac:dyDescent="0.25">
      <c r="AV69" s="2"/>
      <c r="AW69" s="24">
        <f t="shared" si="31"/>
        <v>0</v>
      </c>
      <c r="AX69" s="24" t="s">
        <v>32</v>
      </c>
      <c r="AY69" s="24" t="str">
        <f t="shared" si="26"/>
        <v>Albanië</v>
      </c>
      <c r="AZ69" s="24" t="str">
        <f t="shared" si="28"/>
        <v>Albanië</v>
      </c>
      <c r="BA69" s="2"/>
      <c r="BB69" s="24">
        <f t="shared" si="29"/>
        <v>0</v>
      </c>
      <c r="BC69" s="24" t="s">
        <v>32</v>
      </c>
      <c r="BD69" s="24" t="str">
        <f t="shared" si="27"/>
        <v>Albanië</v>
      </c>
      <c r="BE69" s="24" t="str">
        <f t="shared" si="30"/>
        <v>Albanië</v>
      </c>
      <c r="BF69" s="2"/>
      <c r="BG69" s="2"/>
      <c r="BH69" s="2"/>
      <c r="BI69" s="2"/>
      <c r="BJ69" s="25" t="s">
        <v>98</v>
      </c>
      <c r="BK69" s="2"/>
      <c r="BL69" s="3"/>
      <c r="BM69" s="3">
        <f>Y30</f>
        <v>0</v>
      </c>
      <c r="BN69" s="3"/>
      <c r="BO69" s="26"/>
      <c r="BP69" s="4"/>
    </row>
    <row r="70" spans="48:68" hidden="1" x14ac:dyDescent="0.25">
      <c r="AV70" s="2"/>
      <c r="AW70" s="24">
        <f t="shared" si="31"/>
        <v>0</v>
      </c>
      <c r="AX70" s="24" t="s">
        <v>35</v>
      </c>
      <c r="AY70" s="24" t="str">
        <f t="shared" si="26"/>
        <v>Slovenië</v>
      </c>
      <c r="AZ70" s="24" t="str">
        <f t="shared" si="28"/>
        <v>Slovenië</v>
      </c>
      <c r="BA70" s="2"/>
      <c r="BB70" s="24">
        <f t="shared" si="29"/>
        <v>0</v>
      </c>
      <c r="BC70" s="24" t="s">
        <v>35</v>
      </c>
      <c r="BD70" s="24" t="str">
        <f t="shared" si="27"/>
        <v>Slovenië</v>
      </c>
      <c r="BE70" s="24" t="str">
        <f t="shared" si="30"/>
        <v>Slovenië</v>
      </c>
      <c r="BF70" s="2"/>
      <c r="BG70" s="2"/>
      <c r="BH70" s="2"/>
      <c r="BI70" s="2"/>
      <c r="BJ70" s="14" t="s">
        <v>99</v>
      </c>
      <c r="BK70" s="15"/>
      <c r="BL70" s="16"/>
      <c r="BM70" s="16"/>
      <c r="BN70" s="16"/>
      <c r="BO70" s="17"/>
      <c r="BP70" s="4"/>
    </row>
    <row r="71" spans="48:68" hidden="1" x14ac:dyDescent="0.25">
      <c r="AV71" s="2"/>
      <c r="AW71" s="24">
        <f t="shared" si="31"/>
        <v>0</v>
      </c>
      <c r="AX71" s="24" t="s">
        <v>36</v>
      </c>
      <c r="AY71" s="24" t="str">
        <f t="shared" si="26"/>
        <v>Denemarken</v>
      </c>
      <c r="AZ71" s="24" t="str">
        <f t="shared" si="28"/>
        <v>Denemarken</v>
      </c>
      <c r="BA71" s="2"/>
      <c r="BB71" s="24">
        <f t="shared" si="29"/>
        <v>0</v>
      </c>
      <c r="BC71" s="24" t="s">
        <v>36</v>
      </c>
      <c r="BD71" s="24" t="str">
        <f t="shared" si="27"/>
        <v>Denemarken</v>
      </c>
      <c r="BE71" s="24" t="str">
        <f t="shared" si="30"/>
        <v>Denemarken</v>
      </c>
      <c r="BF71" s="2"/>
      <c r="BG71" s="2"/>
      <c r="BH71" s="2"/>
      <c r="BI71" s="2"/>
      <c r="BJ71" s="62">
        <v>1</v>
      </c>
      <c r="BK71" s="2"/>
      <c r="BL71" s="3"/>
      <c r="BM71" s="3">
        <f>C33</f>
        <v>0</v>
      </c>
      <c r="BN71" s="3"/>
      <c r="BO71" s="26"/>
      <c r="BP71" s="4"/>
    </row>
    <row r="72" spans="48:68" hidden="1" x14ac:dyDescent="0.25">
      <c r="AV72" s="2"/>
      <c r="AW72" s="24">
        <f t="shared" si="31"/>
        <v>0</v>
      </c>
      <c r="AX72" s="24" t="s">
        <v>39</v>
      </c>
      <c r="AY72" s="24" t="str">
        <f t="shared" si="26"/>
        <v>Servië</v>
      </c>
      <c r="AZ72" s="24" t="str">
        <f t="shared" si="28"/>
        <v>Servië</v>
      </c>
      <c r="BA72" s="2"/>
      <c r="BB72" s="24">
        <f t="shared" si="29"/>
        <v>0</v>
      </c>
      <c r="BC72" s="24" t="s">
        <v>39</v>
      </c>
      <c r="BD72" s="24" t="str">
        <f t="shared" si="27"/>
        <v>Servië</v>
      </c>
      <c r="BE72" s="24" t="str">
        <f t="shared" si="30"/>
        <v>Servië</v>
      </c>
      <c r="BF72" s="2"/>
      <c r="BG72" s="2"/>
      <c r="BH72" s="2"/>
      <c r="BI72" s="2"/>
      <c r="BJ72" s="62">
        <v>2</v>
      </c>
      <c r="BK72" s="2"/>
      <c r="BL72" s="3"/>
      <c r="BM72" s="3">
        <f>C34</f>
        <v>0</v>
      </c>
      <c r="BN72" s="3"/>
      <c r="BO72" s="26"/>
      <c r="BP72" s="4"/>
    </row>
    <row r="73" spans="48:68" hidden="1" x14ac:dyDescent="0.25">
      <c r="AV73" s="2"/>
      <c r="AW73" s="24">
        <f t="shared" si="31"/>
        <v>0</v>
      </c>
      <c r="AX73" s="24" t="s">
        <v>40</v>
      </c>
      <c r="AY73" s="24" t="str">
        <f t="shared" si="26"/>
        <v>Engeland</v>
      </c>
      <c r="AZ73" s="24" t="str">
        <f t="shared" si="28"/>
        <v>Engeland</v>
      </c>
      <c r="BA73" s="2"/>
      <c r="BB73" s="24">
        <f t="shared" si="29"/>
        <v>0</v>
      </c>
      <c r="BC73" s="24" t="s">
        <v>40</v>
      </c>
      <c r="BD73" s="24" t="str">
        <f t="shared" si="27"/>
        <v>Engeland</v>
      </c>
      <c r="BE73" s="24" t="str">
        <f t="shared" si="30"/>
        <v>Engeland</v>
      </c>
      <c r="BF73" s="2"/>
      <c r="BG73" s="2"/>
      <c r="BH73" s="2"/>
      <c r="BI73" s="2"/>
      <c r="BJ73" s="62">
        <v>3</v>
      </c>
      <c r="BK73" s="2"/>
      <c r="BL73" s="3"/>
      <c r="BM73" s="3">
        <f t="shared" ref="BM73:BM78" si="32">C35</f>
        <v>0</v>
      </c>
      <c r="BN73" s="3"/>
      <c r="BO73" s="26"/>
      <c r="BP73" s="4"/>
    </row>
    <row r="74" spans="48:68" hidden="1" x14ac:dyDescent="0.25">
      <c r="AV74" s="2"/>
      <c r="AW74" s="24">
        <f t="shared" si="31"/>
        <v>0</v>
      </c>
      <c r="AX74" s="24" t="s">
        <v>16</v>
      </c>
      <c r="AY74" s="24" t="str">
        <f t="shared" si="26"/>
        <v>Polen</v>
      </c>
      <c r="AZ74" s="24" t="str">
        <f t="shared" si="28"/>
        <v>Polen</v>
      </c>
      <c r="BA74" s="2"/>
      <c r="BB74" s="24">
        <f t="shared" si="29"/>
        <v>0</v>
      </c>
      <c r="BC74" s="24" t="s">
        <v>16</v>
      </c>
      <c r="BD74" s="24" t="str">
        <f t="shared" si="27"/>
        <v>Polen</v>
      </c>
      <c r="BE74" s="24" t="str">
        <f t="shared" si="30"/>
        <v>Polen</v>
      </c>
      <c r="BF74" s="2"/>
      <c r="BG74" s="2"/>
      <c r="BH74" s="2"/>
      <c r="BI74" s="2"/>
      <c r="BJ74" s="62">
        <v>4</v>
      </c>
      <c r="BK74" s="2"/>
      <c r="BL74" s="3"/>
      <c r="BM74" s="3">
        <f t="shared" si="32"/>
        <v>0</v>
      </c>
      <c r="BN74" s="3"/>
      <c r="BO74" s="26"/>
      <c r="BP74" s="4"/>
    </row>
    <row r="75" spans="48:68" hidden="1" x14ac:dyDescent="0.25">
      <c r="AV75" s="2"/>
      <c r="AW75" s="24">
        <f t="shared" si="31"/>
        <v>0</v>
      </c>
      <c r="AX75" s="24" t="s">
        <v>17</v>
      </c>
      <c r="AY75" s="24" t="str">
        <f t="shared" si="26"/>
        <v>Nederland</v>
      </c>
      <c r="AZ75" s="24" t="str">
        <f t="shared" si="28"/>
        <v>Nederland</v>
      </c>
      <c r="BA75" s="2"/>
      <c r="BB75" s="24">
        <f t="shared" si="29"/>
        <v>0</v>
      </c>
      <c r="BC75" s="24" t="s">
        <v>17</v>
      </c>
      <c r="BD75" s="24" t="str">
        <f t="shared" si="27"/>
        <v>Nederland</v>
      </c>
      <c r="BE75" s="24" t="str">
        <f t="shared" si="30"/>
        <v>Nederland</v>
      </c>
      <c r="BF75" s="2"/>
      <c r="BG75" s="2"/>
      <c r="BH75" s="2"/>
      <c r="BI75" s="2"/>
      <c r="BJ75" s="62">
        <v>5</v>
      </c>
      <c r="BK75" s="2"/>
      <c r="BL75" s="3"/>
      <c r="BM75" s="3" t="str">
        <f t="shared" si="32"/>
        <v xml:space="preserve"> </v>
      </c>
      <c r="BN75" s="3"/>
      <c r="BO75" s="26"/>
      <c r="BP75" s="4"/>
    </row>
    <row r="76" spans="48:68" hidden="1" x14ac:dyDescent="0.25">
      <c r="AV76" s="2"/>
      <c r="AW76" s="24">
        <f t="shared" si="31"/>
        <v>0</v>
      </c>
      <c r="AX76" s="24" t="s">
        <v>21</v>
      </c>
      <c r="AY76" s="24" t="str">
        <f t="shared" si="26"/>
        <v>Oostenrijk</v>
      </c>
      <c r="AZ76" s="24" t="str">
        <f t="shared" si="28"/>
        <v>Oostenrijk</v>
      </c>
      <c r="BA76" s="2"/>
      <c r="BB76" s="24">
        <f t="shared" si="29"/>
        <v>0</v>
      </c>
      <c r="BC76" s="24" t="s">
        <v>21</v>
      </c>
      <c r="BD76" s="24" t="str">
        <f t="shared" si="27"/>
        <v>Oostenrijk</v>
      </c>
      <c r="BE76" s="24" t="str">
        <f t="shared" si="30"/>
        <v>Oostenrijk</v>
      </c>
      <c r="BF76" s="2"/>
      <c r="BG76" s="2"/>
      <c r="BH76" s="2"/>
      <c r="BI76" s="2"/>
      <c r="BJ76" s="62">
        <v>6</v>
      </c>
      <c r="BK76" s="2"/>
      <c r="BL76" s="3"/>
      <c r="BM76" s="3">
        <f t="shared" si="32"/>
        <v>0</v>
      </c>
      <c r="BN76" s="3"/>
      <c r="BO76" s="26"/>
      <c r="BP76" s="4"/>
    </row>
    <row r="77" spans="48:68" hidden="1" x14ac:dyDescent="0.25">
      <c r="AV77" s="2"/>
      <c r="AW77" s="24">
        <f t="shared" si="31"/>
        <v>0</v>
      </c>
      <c r="AX77" s="24" t="s">
        <v>22</v>
      </c>
      <c r="AY77" s="24" t="str">
        <f t="shared" si="26"/>
        <v>Frankrijk</v>
      </c>
      <c r="AZ77" s="24" t="str">
        <f t="shared" si="28"/>
        <v>Frankrijk</v>
      </c>
      <c r="BA77" s="2"/>
      <c r="BB77" s="24">
        <f t="shared" si="29"/>
        <v>0</v>
      </c>
      <c r="BC77" s="24" t="s">
        <v>22</v>
      </c>
      <c r="BD77" s="24" t="str">
        <f t="shared" si="27"/>
        <v>Frankrijk</v>
      </c>
      <c r="BE77" s="24" t="str">
        <f t="shared" si="30"/>
        <v>Frankrijk</v>
      </c>
      <c r="BF77" s="2"/>
      <c r="BG77" s="2"/>
      <c r="BH77" s="2"/>
      <c r="BI77" s="2"/>
      <c r="BJ77" s="62">
        <v>7</v>
      </c>
      <c r="BK77" s="2"/>
      <c r="BL77" s="3"/>
      <c r="BM77" s="3">
        <f t="shared" si="32"/>
        <v>0</v>
      </c>
      <c r="BN77" s="3"/>
      <c r="BO77" s="26"/>
      <c r="BP77" s="4"/>
    </row>
    <row r="78" spans="48:68" hidden="1" x14ac:dyDescent="0.25">
      <c r="AV78" s="2"/>
      <c r="AW78" s="24">
        <f t="shared" si="31"/>
        <v>0</v>
      </c>
      <c r="AX78" s="24" t="s">
        <v>42</v>
      </c>
      <c r="AY78" s="24" t="str">
        <f t="shared" si="26"/>
        <v>Roemenië</v>
      </c>
      <c r="AZ78" s="24" t="str">
        <f t="shared" si="28"/>
        <v>Roemenië</v>
      </c>
      <c r="BA78" s="2"/>
      <c r="BB78" s="24">
        <f t="shared" si="29"/>
        <v>0</v>
      </c>
      <c r="BC78" s="24" t="s">
        <v>42</v>
      </c>
      <c r="BD78" s="24" t="str">
        <f t="shared" si="27"/>
        <v>Roemenië</v>
      </c>
      <c r="BE78" s="24" t="str">
        <f t="shared" si="30"/>
        <v>Roemenië</v>
      </c>
      <c r="BF78" s="2"/>
      <c r="BG78" s="2"/>
      <c r="BH78" s="2"/>
      <c r="BI78" s="2"/>
      <c r="BJ78" s="62">
        <v>8</v>
      </c>
      <c r="BK78" s="2"/>
      <c r="BL78" s="3"/>
      <c r="BM78" s="3">
        <f t="shared" si="32"/>
        <v>0</v>
      </c>
      <c r="BN78" s="3"/>
      <c r="BO78" s="26"/>
      <c r="BP78" s="4"/>
    </row>
    <row r="79" spans="48:68" hidden="1" x14ac:dyDescent="0.25">
      <c r="AV79" s="2"/>
      <c r="AW79" s="24">
        <f t="shared" si="31"/>
        <v>0</v>
      </c>
      <c r="AX79" s="24" t="s">
        <v>43</v>
      </c>
      <c r="AY79" s="24" t="str">
        <f t="shared" si="26"/>
        <v>Oekraïne</v>
      </c>
      <c r="AZ79" s="24" t="str">
        <f t="shared" si="28"/>
        <v>Oekraïne</v>
      </c>
      <c r="BA79" s="2"/>
      <c r="BB79" s="24">
        <f t="shared" si="29"/>
        <v>0</v>
      </c>
      <c r="BC79" s="24" t="s">
        <v>43</v>
      </c>
      <c r="BD79" s="24" t="str">
        <f t="shared" si="27"/>
        <v>Oekraïne</v>
      </c>
      <c r="BE79" s="24" t="str">
        <f t="shared" si="30"/>
        <v>Oekraïne</v>
      </c>
      <c r="BF79" s="2"/>
      <c r="BG79" s="2"/>
      <c r="BH79" s="2"/>
      <c r="BI79" s="2"/>
      <c r="BJ79" s="14" t="s">
        <v>100</v>
      </c>
      <c r="BK79" s="15"/>
      <c r="BL79" s="16"/>
      <c r="BM79" s="16"/>
      <c r="BN79" s="16"/>
      <c r="BO79" s="17"/>
      <c r="BP79" s="4"/>
    </row>
    <row r="80" spans="48:68" hidden="1" x14ac:dyDescent="0.25">
      <c r="AV80" s="2"/>
      <c r="AW80" s="24">
        <f t="shared" si="31"/>
        <v>0</v>
      </c>
      <c r="AX80" s="24" t="s">
        <v>46</v>
      </c>
      <c r="AY80" s="24" t="str">
        <f t="shared" si="26"/>
        <v>België</v>
      </c>
      <c r="AZ80" s="24" t="str">
        <f t="shared" si="28"/>
        <v>België</v>
      </c>
      <c r="BA80" s="2"/>
      <c r="BB80" s="24">
        <f t="shared" si="29"/>
        <v>0</v>
      </c>
      <c r="BC80" s="24" t="s">
        <v>46</v>
      </c>
      <c r="BD80" s="24" t="str">
        <f t="shared" si="27"/>
        <v>België</v>
      </c>
      <c r="BE80" s="24" t="str">
        <f t="shared" si="30"/>
        <v>België</v>
      </c>
      <c r="BF80" s="2"/>
      <c r="BG80" s="2"/>
      <c r="BH80" s="2"/>
      <c r="BI80" s="2"/>
      <c r="BJ80" s="62">
        <v>1</v>
      </c>
      <c r="BK80" s="2"/>
      <c r="BL80" s="3"/>
      <c r="BM80" s="3">
        <f>C43</f>
        <v>0</v>
      </c>
      <c r="BN80" s="3"/>
      <c r="BO80" s="26"/>
      <c r="BP80" s="4"/>
    </row>
    <row r="81" spans="48:68" hidden="1" x14ac:dyDescent="0.25">
      <c r="AV81" s="2"/>
      <c r="AW81" s="24">
        <f t="shared" si="31"/>
        <v>0</v>
      </c>
      <c r="AX81" s="24" t="s">
        <v>47</v>
      </c>
      <c r="AY81" s="24" t="str">
        <f t="shared" si="26"/>
        <v>Slowakije</v>
      </c>
      <c r="AZ81" s="24" t="str">
        <f t="shared" si="28"/>
        <v>Slowakije</v>
      </c>
      <c r="BA81" s="2"/>
      <c r="BB81" s="24">
        <f t="shared" si="29"/>
        <v>0</v>
      </c>
      <c r="BC81" s="24" t="s">
        <v>47</v>
      </c>
      <c r="BD81" s="24" t="str">
        <f t="shared" si="27"/>
        <v>Slowakije</v>
      </c>
      <c r="BE81" s="24" t="str">
        <f t="shared" si="30"/>
        <v>Slowakije</v>
      </c>
      <c r="BF81" s="2"/>
      <c r="BG81" s="2"/>
      <c r="BH81" s="2"/>
      <c r="BI81" s="2"/>
      <c r="BJ81" s="62">
        <v>2</v>
      </c>
      <c r="BK81" s="2"/>
      <c r="BL81" s="3"/>
      <c r="BM81" s="3">
        <f>C44</f>
        <v>0</v>
      </c>
      <c r="BN81" s="3"/>
      <c r="BO81" s="26"/>
      <c r="BP81" s="4"/>
    </row>
    <row r="82" spans="48:68" hidden="1" x14ac:dyDescent="0.25">
      <c r="AV82" s="2"/>
      <c r="AW82" s="24">
        <f t="shared" si="31"/>
        <v>0</v>
      </c>
      <c r="AX82" s="24" t="s">
        <v>50</v>
      </c>
      <c r="AY82" s="24" t="str">
        <f t="shared" si="26"/>
        <v>Portugal</v>
      </c>
      <c r="AZ82" s="24" t="str">
        <f t="shared" si="28"/>
        <v>Portugal</v>
      </c>
      <c r="BA82" s="2"/>
      <c r="BB82" s="24">
        <f t="shared" si="29"/>
        <v>0</v>
      </c>
      <c r="BC82" s="24" t="s">
        <v>50</v>
      </c>
      <c r="BD82" s="24" t="str">
        <f t="shared" si="27"/>
        <v>Portugal</v>
      </c>
      <c r="BE82" s="24" t="str">
        <f t="shared" si="30"/>
        <v>Portugal</v>
      </c>
      <c r="BF82" s="2"/>
      <c r="BG82" s="2"/>
      <c r="BH82" s="2"/>
      <c r="BI82" s="2"/>
      <c r="BJ82" s="62">
        <v>3</v>
      </c>
      <c r="BK82" s="2"/>
      <c r="BL82" s="3"/>
      <c r="BM82" s="3">
        <f>C45</f>
        <v>0</v>
      </c>
      <c r="BN82" s="3"/>
      <c r="BO82" s="26"/>
      <c r="BP82" s="4"/>
    </row>
    <row r="83" spans="48:68" hidden="1" x14ac:dyDescent="0.25">
      <c r="AV83" s="2"/>
      <c r="AW83" s="24">
        <f t="shared" si="31"/>
        <v>0</v>
      </c>
      <c r="AX83" s="24" t="s">
        <v>51</v>
      </c>
      <c r="AY83" s="24" t="str">
        <f t="shared" si="26"/>
        <v>Tsjechië</v>
      </c>
      <c r="AZ83" s="24" t="str">
        <f t="shared" si="28"/>
        <v>Tsjechië</v>
      </c>
      <c r="BA83" s="2"/>
      <c r="BB83" s="24">
        <f t="shared" si="29"/>
        <v>0</v>
      </c>
      <c r="BC83" s="24" t="s">
        <v>51</v>
      </c>
      <c r="BD83" s="24" t="str">
        <f t="shared" si="27"/>
        <v>Tsjechië</v>
      </c>
      <c r="BE83" s="24" t="str">
        <f t="shared" si="30"/>
        <v>Tsjechië</v>
      </c>
      <c r="BF83" s="2"/>
      <c r="BG83" s="2"/>
      <c r="BH83" s="2"/>
      <c r="BI83" s="2"/>
      <c r="BJ83" s="62">
        <v>4</v>
      </c>
      <c r="BK83" s="2"/>
      <c r="BL83" s="3"/>
      <c r="BM83" s="3">
        <f>C46</f>
        <v>0</v>
      </c>
      <c r="BN83" s="3"/>
      <c r="BO83" s="26"/>
      <c r="BP83" s="4"/>
    </row>
    <row r="84" spans="48:68" hidden="1" x14ac:dyDescent="0.25">
      <c r="AV84" s="2"/>
      <c r="AW84" s="24">
        <f t="shared" si="31"/>
        <v>0</v>
      </c>
      <c r="AX84" s="24" t="s">
        <v>48</v>
      </c>
      <c r="AY84" s="24" t="str">
        <f t="shared" si="26"/>
        <v>Turkije</v>
      </c>
      <c r="AZ84" s="24" t="str">
        <f t="shared" si="28"/>
        <v>Turkije</v>
      </c>
      <c r="BA84" s="2"/>
      <c r="BB84" s="24">
        <f t="shared" si="29"/>
        <v>0</v>
      </c>
      <c r="BC84" s="24" t="s">
        <v>48</v>
      </c>
      <c r="BD84" s="24" t="str">
        <f t="shared" si="27"/>
        <v>Turkije</v>
      </c>
      <c r="BE84" s="24" t="str">
        <f t="shared" si="30"/>
        <v>Turkije</v>
      </c>
      <c r="BF84" s="2"/>
      <c r="BG84" s="2"/>
      <c r="BH84" s="2"/>
      <c r="BI84" s="2"/>
      <c r="BJ84" s="14" t="s">
        <v>101</v>
      </c>
      <c r="BK84" s="15"/>
      <c r="BL84" s="16"/>
      <c r="BM84" s="16"/>
      <c r="BN84" s="16"/>
      <c r="BO84" s="17"/>
      <c r="BP84" s="4"/>
    </row>
    <row r="85" spans="48:68" hidden="1" x14ac:dyDescent="0.25">
      <c r="AV85" s="2"/>
      <c r="AW85" s="24">
        <f t="shared" si="31"/>
        <v>0</v>
      </c>
      <c r="AX85" s="24" t="s">
        <v>49</v>
      </c>
      <c r="AY85" s="24" t="str">
        <f t="shared" si="26"/>
        <v>Georgië</v>
      </c>
      <c r="AZ85" s="24" t="str">
        <f t="shared" si="28"/>
        <v>Georgië</v>
      </c>
      <c r="BA85" s="2"/>
      <c r="BB85" s="24">
        <f t="shared" si="29"/>
        <v>0</v>
      </c>
      <c r="BC85" s="24" t="s">
        <v>49</v>
      </c>
      <c r="BD85" s="24" t="str">
        <f t="shared" si="27"/>
        <v>Georgië</v>
      </c>
      <c r="BE85" s="24" t="str">
        <f t="shared" si="30"/>
        <v>Georgië</v>
      </c>
      <c r="BF85" s="2"/>
      <c r="BG85" s="2"/>
      <c r="BH85" s="2"/>
      <c r="BI85" s="2"/>
      <c r="BJ85" s="62">
        <v>1</v>
      </c>
      <c r="BK85" s="2"/>
      <c r="BL85" s="3"/>
      <c r="BM85" s="3">
        <f>C49</f>
        <v>0</v>
      </c>
      <c r="BN85" s="3"/>
      <c r="BO85" s="26"/>
      <c r="BP85" s="4"/>
    </row>
    <row r="86" spans="48:68" hidden="1" x14ac:dyDescent="0.25"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62">
        <v>2</v>
      </c>
      <c r="BK86" s="2"/>
      <c r="BL86" s="3"/>
      <c r="BM86" s="3">
        <f>C50</f>
        <v>0</v>
      </c>
      <c r="BN86" s="3"/>
      <c r="BO86" s="26"/>
      <c r="BP86" s="4"/>
    </row>
    <row r="87" spans="48:68" hidden="1" x14ac:dyDescent="0.25"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14" t="s">
        <v>58</v>
      </c>
      <c r="BK87" s="15"/>
      <c r="BL87" s="16"/>
      <c r="BM87" s="16"/>
      <c r="BN87" s="16"/>
      <c r="BO87" s="17"/>
      <c r="BP87" s="4"/>
    </row>
    <row r="88" spans="48:68" hidden="1" x14ac:dyDescent="0.25"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5" t="s">
        <v>102</v>
      </c>
      <c r="BK88" s="2"/>
      <c r="BL88" s="3"/>
      <c r="BM88" s="3">
        <f>AF40</f>
        <v>0</v>
      </c>
      <c r="BN88" s="3"/>
      <c r="BO88" s="26"/>
      <c r="BP88" s="4"/>
    </row>
    <row r="89" spans="48:68" hidden="1" x14ac:dyDescent="0.25"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5" t="s">
        <v>103</v>
      </c>
      <c r="BK89" s="2"/>
      <c r="BL89" s="3"/>
      <c r="BM89" s="3">
        <f>AB43</f>
        <v>0</v>
      </c>
      <c r="BN89" s="3"/>
      <c r="BO89" s="26"/>
      <c r="BP89" s="4"/>
    </row>
    <row r="90" spans="48:68" hidden="1" x14ac:dyDescent="0.25"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5" t="s">
        <v>103</v>
      </c>
      <c r="BK90" s="2"/>
      <c r="BL90" s="3"/>
      <c r="BM90" s="3">
        <f>AJ43</f>
        <v>0</v>
      </c>
      <c r="BN90" s="3"/>
      <c r="BO90" s="26"/>
      <c r="BP90" s="4"/>
    </row>
    <row r="91" spans="48:68" hidden="1" x14ac:dyDescent="0.25"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5" t="s">
        <v>103</v>
      </c>
      <c r="BK91" s="2"/>
      <c r="BL91" s="3"/>
      <c r="BM91" s="3">
        <f>Z44</f>
        <v>0</v>
      </c>
      <c r="BN91" s="3"/>
      <c r="BO91" s="26"/>
      <c r="BP91" s="4"/>
    </row>
    <row r="92" spans="48:68" hidden="1" x14ac:dyDescent="0.25"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5" t="s">
        <v>103</v>
      </c>
      <c r="BK92" s="2"/>
      <c r="BL92" s="3"/>
      <c r="BM92" s="3">
        <f>AL44</f>
        <v>0</v>
      </c>
      <c r="BN92" s="3"/>
      <c r="BO92" s="26"/>
      <c r="BP92" s="4"/>
    </row>
    <row r="93" spans="48:68" hidden="1" x14ac:dyDescent="0.25"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5" t="s">
        <v>104</v>
      </c>
      <c r="BK93" s="2"/>
      <c r="BL93" s="3"/>
      <c r="BM93" s="3">
        <f>AB47</f>
        <v>0</v>
      </c>
      <c r="BN93" s="3"/>
      <c r="BO93" s="26"/>
      <c r="BP93" s="4"/>
    </row>
    <row r="94" spans="48:68" hidden="1" x14ac:dyDescent="0.25"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5" t="s">
        <v>104</v>
      </c>
      <c r="BK94" s="2"/>
      <c r="BL94" s="3"/>
      <c r="BM94" s="3">
        <f>AF48</f>
        <v>0</v>
      </c>
      <c r="BN94" s="3"/>
      <c r="BO94" s="26"/>
      <c r="BP94" s="4"/>
    </row>
    <row r="95" spans="48:68" hidden="1" x14ac:dyDescent="0.25"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5" t="s">
        <v>104</v>
      </c>
      <c r="BK95" s="2"/>
      <c r="BL95" s="3"/>
      <c r="BM95" s="3">
        <f>AJ47</f>
        <v>0</v>
      </c>
      <c r="BN95" s="3"/>
      <c r="BO95" s="26"/>
      <c r="BP95" s="4"/>
    </row>
    <row r="96" spans="48:68" hidden="1" x14ac:dyDescent="0.25"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5" t="s">
        <v>18</v>
      </c>
      <c r="BK96" s="2"/>
      <c r="BL96" s="3"/>
      <c r="BM96" s="3">
        <f>Z51</f>
        <v>0</v>
      </c>
      <c r="BN96" s="3"/>
      <c r="BO96" s="26"/>
      <c r="BP96" s="4"/>
    </row>
    <row r="97" spans="48:68" hidden="1" x14ac:dyDescent="0.25"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5" t="s">
        <v>18</v>
      </c>
      <c r="BK97" s="2"/>
      <c r="BL97" s="3"/>
      <c r="BM97" s="3">
        <f>AL51</f>
        <v>0</v>
      </c>
      <c r="BN97" s="3"/>
      <c r="BO97" s="26"/>
      <c r="BP97" s="4"/>
    </row>
    <row r="98" spans="48:68" hidden="1" x14ac:dyDescent="0.25"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5" t="s">
        <v>105</v>
      </c>
      <c r="BK98" s="2"/>
      <c r="BL98" s="3"/>
      <c r="BM98" s="3">
        <f>AF53</f>
        <v>0</v>
      </c>
      <c r="BN98" s="3"/>
      <c r="BO98" s="26"/>
      <c r="BP98" s="4"/>
    </row>
    <row r="99" spans="48:68" hidden="1" x14ac:dyDescent="0.25"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14" t="s">
        <v>59</v>
      </c>
      <c r="BK99" s="15"/>
      <c r="BL99" s="16"/>
      <c r="BM99" s="16"/>
      <c r="BN99" s="16"/>
      <c r="BO99" s="17"/>
      <c r="BP99" s="4"/>
    </row>
    <row r="100" spans="48:68" hidden="1" x14ac:dyDescent="0.25"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5" t="s">
        <v>62</v>
      </c>
      <c r="BK100" s="2"/>
      <c r="BL100" s="3"/>
      <c r="BM100" s="3">
        <f>AK33</f>
        <v>0</v>
      </c>
      <c r="BN100" s="3"/>
      <c r="BO100" s="26"/>
      <c r="BP100" s="4"/>
    </row>
    <row r="101" spans="48:68" hidden="1" x14ac:dyDescent="0.25"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5" t="s">
        <v>106</v>
      </c>
      <c r="BK101" s="2"/>
      <c r="BL101" s="3"/>
      <c r="BM101" s="68">
        <f>AK34</f>
        <v>0</v>
      </c>
      <c r="BN101" s="68"/>
      <c r="BO101" s="69"/>
      <c r="BP101" s="4"/>
    </row>
    <row r="102" spans="48:68" hidden="1" x14ac:dyDescent="0.25"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5" t="s">
        <v>107</v>
      </c>
      <c r="BK102" s="2"/>
      <c r="BL102" s="3"/>
      <c r="BM102" s="3">
        <f>AK35</f>
        <v>0</v>
      </c>
      <c r="BN102" s="3"/>
      <c r="BO102" s="26"/>
      <c r="BP102" s="4"/>
    </row>
    <row r="103" spans="48:68" hidden="1" x14ac:dyDescent="0.25"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14" t="s">
        <v>60</v>
      </c>
      <c r="BK103" s="15"/>
      <c r="BL103" s="16"/>
      <c r="BM103" s="16"/>
      <c r="BN103" s="16"/>
      <c r="BO103" s="17"/>
      <c r="BP103" s="4"/>
    </row>
    <row r="104" spans="48:68" hidden="1" x14ac:dyDescent="0.25"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5" t="s">
        <v>0</v>
      </c>
      <c r="BK104" s="2"/>
      <c r="BL104" s="3"/>
      <c r="BM104" s="3">
        <f>G53</f>
        <v>0</v>
      </c>
      <c r="BN104" s="3"/>
      <c r="BO104" s="26"/>
      <c r="BP104" s="4"/>
    </row>
    <row r="105" spans="48:68" hidden="1" x14ac:dyDescent="0.25"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5" t="s">
        <v>1</v>
      </c>
      <c r="BK105" s="2"/>
      <c r="BL105" s="3"/>
      <c r="BM105" s="3">
        <f>G54</f>
        <v>0</v>
      </c>
      <c r="BN105" s="3"/>
      <c r="BO105" s="26"/>
      <c r="BP105" s="4"/>
    </row>
    <row r="106" spans="48:68" hidden="1" x14ac:dyDescent="0.25"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5" t="s">
        <v>82</v>
      </c>
      <c r="BK106" s="2"/>
      <c r="BL106" s="3"/>
      <c r="BM106" s="3">
        <f>G55</f>
        <v>0</v>
      </c>
      <c r="BN106" s="3"/>
      <c r="BO106" s="26"/>
      <c r="BP106" s="4"/>
    </row>
    <row r="107" spans="48:68" hidden="1" x14ac:dyDescent="0.25"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63" t="s">
        <v>84</v>
      </c>
      <c r="BK107" s="64"/>
      <c r="BL107" s="65"/>
      <c r="BM107" s="70">
        <f>G56</f>
        <v>0</v>
      </c>
      <c r="BN107" s="70"/>
      <c r="BO107" s="71"/>
      <c r="BP107" s="4"/>
    </row>
    <row r="108" spans="48:68" hidden="1" x14ac:dyDescent="0.25"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3"/>
      <c r="BM108" s="3"/>
      <c r="BN108" s="3"/>
      <c r="BO108" s="3"/>
      <c r="BP108" s="4"/>
    </row>
  </sheetData>
  <sheetProtection sheet="1" objects="1" scenarios="1"/>
  <mergeCells count="196">
    <mergeCell ref="BM5:BO5"/>
    <mergeCell ref="BJ6:BK6"/>
    <mergeCell ref="BM6:BO6"/>
    <mergeCell ref="B7:O7"/>
    <mergeCell ref="Q7:AC7"/>
    <mergeCell ref="AE7:AR7"/>
    <mergeCell ref="B8:L8"/>
    <mergeCell ref="M8:O8"/>
    <mergeCell ref="AE8:AO8"/>
    <mergeCell ref="AP8:AR8"/>
    <mergeCell ref="BM8:BO8"/>
    <mergeCell ref="AK11:AO11"/>
    <mergeCell ref="AK9:AO9"/>
    <mergeCell ref="AW9:AZ9"/>
    <mergeCell ref="BB9:BE9"/>
    <mergeCell ref="B10:F10"/>
    <mergeCell ref="H10:L10"/>
    <mergeCell ref="Q10:V10"/>
    <mergeCell ref="X10:AC10"/>
    <mergeCell ref="AE10:AI10"/>
    <mergeCell ref="AK10:AO10"/>
    <mergeCell ref="B9:F9"/>
    <mergeCell ref="H9:L9"/>
    <mergeCell ref="Q9:V9"/>
    <mergeCell ref="X9:AC9"/>
    <mergeCell ref="AE9:AI9"/>
    <mergeCell ref="B11:F11"/>
    <mergeCell ref="H11:L11"/>
    <mergeCell ref="R11:V11"/>
    <mergeCell ref="Y11:AC11"/>
    <mergeCell ref="AE11:AI11"/>
    <mergeCell ref="B13:F13"/>
    <mergeCell ref="H13:L13"/>
    <mergeCell ref="R13:V13"/>
    <mergeCell ref="Y13:AC13"/>
    <mergeCell ref="AE13:AI13"/>
    <mergeCell ref="AK13:AO13"/>
    <mergeCell ref="B12:F12"/>
    <mergeCell ref="H12:L12"/>
    <mergeCell ref="R12:V12"/>
    <mergeCell ref="Y12:AC12"/>
    <mergeCell ref="AE12:AI12"/>
    <mergeCell ref="AK12:AO12"/>
    <mergeCell ref="B15:O15"/>
    <mergeCell ref="Q15:V15"/>
    <mergeCell ref="X15:AC15"/>
    <mergeCell ref="AE15:AR15"/>
    <mergeCell ref="B16:L16"/>
    <mergeCell ref="M16:O16"/>
    <mergeCell ref="AE16:AO16"/>
    <mergeCell ref="AP16:AR16"/>
    <mergeCell ref="B14:F14"/>
    <mergeCell ref="H14:L14"/>
    <mergeCell ref="R14:V14"/>
    <mergeCell ref="Y14:AC14"/>
    <mergeCell ref="AE14:AI14"/>
    <mergeCell ref="AK14:AO14"/>
    <mergeCell ref="B19:F19"/>
    <mergeCell ref="H19:L19"/>
    <mergeCell ref="R19:V19"/>
    <mergeCell ref="Y19:AC19"/>
    <mergeCell ref="AE19:AI19"/>
    <mergeCell ref="AK19:AO19"/>
    <mergeCell ref="AW17:AZ17"/>
    <mergeCell ref="BB17:BE17"/>
    <mergeCell ref="B18:F18"/>
    <mergeCell ref="H18:L18"/>
    <mergeCell ref="Q18:V18"/>
    <mergeCell ref="X18:AC18"/>
    <mergeCell ref="AE18:AI18"/>
    <mergeCell ref="AK18:AO18"/>
    <mergeCell ref="B17:F17"/>
    <mergeCell ref="H17:L17"/>
    <mergeCell ref="Q17:V17"/>
    <mergeCell ref="X17:AC17"/>
    <mergeCell ref="AE17:AI17"/>
    <mergeCell ref="AK17:AO17"/>
    <mergeCell ref="B21:F21"/>
    <mergeCell ref="H21:L21"/>
    <mergeCell ref="R21:V21"/>
    <mergeCell ref="Y21:AC21"/>
    <mergeCell ref="AE21:AI21"/>
    <mergeCell ref="AK21:AO21"/>
    <mergeCell ref="B20:F20"/>
    <mergeCell ref="H20:L20"/>
    <mergeCell ref="R20:V20"/>
    <mergeCell ref="Y20:AC20"/>
    <mergeCell ref="AE20:AI20"/>
    <mergeCell ref="AK20:AO20"/>
    <mergeCell ref="B23:O23"/>
    <mergeCell ref="Q23:V23"/>
    <mergeCell ref="X23:AC23"/>
    <mergeCell ref="AE23:AR23"/>
    <mergeCell ref="B24:L24"/>
    <mergeCell ref="M24:O24"/>
    <mergeCell ref="AE24:AO24"/>
    <mergeCell ref="AP24:AR24"/>
    <mergeCell ref="B22:F22"/>
    <mergeCell ref="H22:L22"/>
    <mergeCell ref="R22:V22"/>
    <mergeCell ref="Y22:AC22"/>
    <mergeCell ref="AE22:AI22"/>
    <mergeCell ref="AK22:AO22"/>
    <mergeCell ref="B27:F27"/>
    <mergeCell ref="H27:L27"/>
    <mergeCell ref="R27:V27"/>
    <mergeCell ref="Y27:AC27"/>
    <mergeCell ref="AE27:AI27"/>
    <mergeCell ref="AK27:AO27"/>
    <mergeCell ref="AW25:AZ25"/>
    <mergeCell ref="BB25:BE25"/>
    <mergeCell ref="B26:F26"/>
    <mergeCell ref="H26:L26"/>
    <mergeCell ref="Q26:V26"/>
    <mergeCell ref="X26:AC26"/>
    <mergeCell ref="AE26:AI26"/>
    <mergeCell ref="AK26:AO26"/>
    <mergeCell ref="B25:F25"/>
    <mergeCell ref="H25:L25"/>
    <mergeCell ref="Q25:V25"/>
    <mergeCell ref="X25:AC25"/>
    <mergeCell ref="AE25:AI25"/>
    <mergeCell ref="AK25:AO25"/>
    <mergeCell ref="B29:F29"/>
    <mergeCell ref="H29:L29"/>
    <mergeCell ref="R29:V29"/>
    <mergeCell ref="Y29:AC29"/>
    <mergeCell ref="AE29:AI29"/>
    <mergeCell ref="AK29:AO29"/>
    <mergeCell ref="B28:F28"/>
    <mergeCell ref="H28:L28"/>
    <mergeCell ref="R28:V28"/>
    <mergeCell ref="Y28:AC28"/>
    <mergeCell ref="AE28:AI28"/>
    <mergeCell ref="AK28:AO28"/>
    <mergeCell ref="Q31:V31"/>
    <mergeCell ref="X31:AC31"/>
    <mergeCell ref="B32:O32"/>
    <mergeCell ref="X32:AR32"/>
    <mergeCell ref="AW32:AZ32"/>
    <mergeCell ref="BB32:BE32"/>
    <mergeCell ref="B30:F30"/>
    <mergeCell ref="H30:L30"/>
    <mergeCell ref="R30:V30"/>
    <mergeCell ref="Y30:AC30"/>
    <mergeCell ref="AE30:AI30"/>
    <mergeCell ref="AK30:AO30"/>
    <mergeCell ref="C35:O35"/>
    <mergeCell ref="X35:AJ35"/>
    <mergeCell ref="AK35:AR35"/>
    <mergeCell ref="C36:O36"/>
    <mergeCell ref="C37:O37"/>
    <mergeCell ref="Q37:X38"/>
    <mergeCell ref="C38:O38"/>
    <mergeCell ref="C33:O33"/>
    <mergeCell ref="X33:AJ33"/>
    <mergeCell ref="AK33:AR33"/>
    <mergeCell ref="C34:O34"/>
    <mergeCell ref="X34:AJ34"/>
    <mergeCell ref="AK34:AR34"/>
    <mergeCell ref="AL51:AP51"/>
    <mergeCell ref="C44:O44"/>
    <mergeCell ref="Z44:AD44"/>
    <mergeCell ref="AL44:AP44"/>
    <mergeCell ref="C45:O45"/>
    <mergeCell ref="C46:O46"/>
    <mergeCell ref="AB47:AF47"/>
    <mergeCell ref="AJ47:AN47"/>
    <mergeCell ref="C39:O39"/>
    <mergeCell ref="C40:O40"/>
    <mergeCell ref="AF40:AJ40"/>
    <mergeCell ref="B42:O42"/>
    <mergeCell ref="C43:O43"/>
    <mergeCell ref="AB43:AF43"/>
    <mergeCell ref="AJ43:AN43"/>
    <mergeCell ref="B52:O52"/>
    <mergeCell ref="B53:F53"/>
    <mergeCell ref="G53:O53"/>
    <mergeCell ref="AF53:AJ53"/>
    <mergeCell ref="B54:F54"/>
    <mergeCell ref="G54:O54"/>
    <mergeCell ref="B48:O48"/>
    <mergeCell ref="AF48:AJ48"/>
    <mergeCell ref="C49:O49"/>
    <mergeCell ref="C50:O50"/>
    <mergeCell ref="Z51:AD51"/>
    <mergeCell ref="AW60:AZ60"/>
    <mergeCell ref="BB60:BE60"/>
    <mergeCell ref="BM101:BO101"/>
    <mergeCell ref="BM107:BO107"/>
    <mergeCell ref="B55:F55"/>
    <mergeCell ref="G55:O55"/>
    <mergeCell ref="B56:F56"/>
    <mergeCell ref="G56:O56"/>
    <mergeCell ref="Y56:AQ56"/>
    <mergeCell ref="B58:AR59"/>
  </mergeCells>
  <dataValidations count="11">
    <dataValidation type="list" allowBlank="1" showInputMessage="1" showErrorMessage="1" sqref="C43:O46" xr:uid="{FB3FCB31-B4EF-4A84-9C59-35C3237EB922}">
      <formula1>$AZ$62:$AZ$85</formula1>
    </dataValidation>
    <dataValidation type="list" allowBlank="1" showInputMessage="1" showErrorMessage="1" sqref="AK33:AR33" xr:uid="{5E23B205-B52F-4AD4-996F-788112D01A73}">
      <formula1>$AX$34:$AX$57</formula1>
    </dataValidation>
    <dataValidation type="list" allowBlank="1" showInputMessage="1" showErrorMessage="1" sqref="C33:O40" xr:uid="{0BBAA81C-5183-4720-B2E4-878CC7E2DE72}">
      <formula1>$AZ$34:$AZ$57</formula1>
    </dataValidation>
    <dataValidation type="list" allowBlank="1" showInputMessage="1" showErrorMessage="1" sqref="AF40:AJ40 Z51:AD51 AF53:AJ53 AL51:AP51 AJ43:AN43 AL44:AP44 AJ47:AN47 AF48:AJ48 AB47:AF47 Z44:AD44 AB43:AF43" xr:uid="{184BDF7D-8287-4637-B3BC-D0AF2B7730BD}">
      <formula1>$BE$34:$BE$57</formula1>
    </dataValidation>
    <dataValidation type="list" allowBlank="1" showInputMessage="1" showErrorMessage="1" sqref="C49:O50" xr:uid="{8EA0BC90-A2FC-479B-B0EC-13E00C1575C3}">
      <formula1>$BE$62:$BE$85</formula1>
    </dataValidation>
    <dataValidation type="list" allowBlank="1" showInputMessage="1" showErrorMessage="1" sqref="Y27:AC30" xr:uid="{4F124FF3-32F6-4F45-AF69-AB941EFD28A4}">
      <formula1>$BE$27:$BE$30</formula1>
    </dataValidation>
    <dataValidation type="list" allowBlank="1" showInputMessage="1" showErrorMessage="1" sqref="Y19:AC22" xr:uid="{B61A739B-8B97-4420-BFA1-1588E52FE2BB}">
      <formula1>$BE$19:$BE$22</formula1>
    </dataValidation>
    <dataValidation type="list" allowBlank="1" showInputMessage="1" showErrorMessage="1" sqref="Y11:AC14" xr:uid="{02B04932-89B1-4821-BAF5-B06BA50F35B0}">
      <formula1>$BE$11:$BE$14</formula1>
    </dataValidation>
    <dataValidation type="list" allowBlank="1" showInputMessage="1" showErrorMessage="1" sqref="R27:V30" xr:uid="{7FE33952-E18C-49C0-AB44-480D73DCDFF9}">
      <formula1>$AZ$27:$AZ$30</formula1>
    </dataValidation>
    <dataValidation type="list" allowBlank="1" showInputMessage="1" showErrorMessage="1" sqref="R19:V22" xr:uid="{78F449DC-DFA4-482F-AE3F-4FB554544C28}">
      <formula1>$AZ$19:$AZ$22</formula1>
    </dataValidation>
    <dataValidation type="list" allowBlank="1" showInputMessage="1" showErrorMessage="1" sqref="R11:V14" xr:uid="{648A8CB3-578E-45D1-8F7C-04639DE6C9EE}">
      <formula1>$AZ$11:$AZ$14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van Loon</dc:creator>
  <cp:lastModifiedBy>Jesse van Loon</cp:lastModifiedBy>
  <dcterms:created xsi:type="dcterms:W3CDTF">2024-05-07T07:48:25Z</dcterms:created>
  <dcterms:modified xsi:type="dcterms:W3CDTF">2024-05-21T13:27:49Z</dcterms:modified>
</cp:coreProperties>
</file>